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BS" sheetId="4" r:id="rId1"/>
    <sheet name="PL-ann sum" sheetId="5" r:id="rId2"/>
    <sheet name="Equity-ann" sheetId="6" r:id="rId3"/>
    <sheet name="CF-Ann" sheetId="7" r:id="rId4"/>
  </sheets>
  <definedNames>
    <definedName name="_xlnm.Print_Area" localSheetId="0">BS!$A$1:$J$59</definedName>
    <definedName name="_xlnm.Print_Area" localSheetId="3">'CF-Ann'!$A$1:$F$45</definedName>
  </definedNames>
  <calcPr calcId="144525"/>
</workbook>
</file>

<file path=xl/calcChain.xml><?xml version="1.0" encoding="utf-8"?>
<calcChain xmlns="http://schemas.openxmlformats.org/spreadsheetml/2006/main">
  <c r="F41" i="7" l="1"/>
  <c r="F18" i="7"/>
  <c r="F24" i="7" s="1"/>
  <c r="F29" i="7" s="1"/>
  <c r="D18" i="7"/>
  <c r="D24" i="7" s="1"/>
  <c r="D29" i="7" s="1"/>
  <c r="D39" i="7" s="1"/>
  <c r="D41" i="7" s="1"/>
  <c r="I33" i="6"/>
  <c r="G33" i="6"/>
  <c r="F33" i="6"/>
  <c r="E33" i="6"/>
  <c r="H31" i="6"/>
  <c r="J31" i="6" s="1"/>
  <c r="H28" i="6"/>
  <c r="H33" i="6" s="1"/>
  <c r="I17" i="6"/>
  <c r="G17" i="6"/>
  <c r="F17" i="6"/>
  <c r="E17" i="6"/>
  <c r="H15" i="6"/>
  <c r="J15" i="6" s="1"/>
  <c r="J12" i="6"/>
  <c r="H12" i="6"/>
  <c r="H17" i="6" s="1"/>
  <c r="I53" i="5"/>
  <c r="H53" i="5"/>
  <c r="F53" i="5"/>
  <c r="E53" i="5"/>
  <c r="I45" i="5"/>
  <c r="H45" i="5"/>
  <c r="F45" i="5"/>
  <c r="E45" i="5"/>
  <c r="I20" i="5"/>
  <c r="I26" i="5" s="1"/>
  <c r="I32" i="5" s="1"/>
  <c r="I34" i="5" s="1"/>
  <c r="H20" i="5"/>
  <c r="H26" i="5" s="1"/>
  <c r="H32" i="5" s="1"/>
  <c r="H34" i="5" s="1"/>
  <c r="F20" i="5"/>
  <c r="F26" i="5" s="1"/>
  <c r="F32" i="5" s="1"/>
  <c r="F34" i="5" s="1"/>
  <c r="E20" i="5"/>
  <c r="E26" i="5" s="1"/>
  <c r="E32" i="5" s="1"/>
  <c r="E34" i="5" s="1"/>
  <c r="I10" i="5"/>
  <c r="H10" i="5"/>
  <c r="J52" i="4"/>
  <c r="J50" i="4"/>
  <c r="H50" i="4"/>
  <c r="H52" i="4"/>
  <c r="J38" i="4"/>
  <c r="J56" i="4" s="1"/>
  <c r="I38" i="4"/>
  <c r="H38" i="4"/>
  <c r="J27" i="4"/>
  <c r="H27" i="4"/>
  <c r="J16" i="4"/>
  <c r="J29" i="4" s="1"/>
  <c r="J17" i="6" l="1"/>
  <c r="J28" i="6"/>
  <c r="J33" i="6" s="1"/>
  <c r="H57" i="5"/>
  <c r="H39" i="5"/>
  <c r="E57" i="5"/>
  <c r="E39" i="5"/>
  <c r="F57" i="5"/>
  <c r="F39" i="5"/>
  <c r="I57" i="5"/>
  <c r="I39" i="5"/>
  <c r="H56" i="4"/>
  <c r="H54" i="4"/>
  <c r="H16" i="4"/>
  <c r="H29" i="4" s="1"/>
  <c r="J54" i="4"/>
  <c r="J58" i="4" s="1"/>
  <c r="H58" i="4" l="1"/>
  <c r="H55" i="4"/>
</calcChain>
</file>

<file path=xl/sharedStrings.xml><?xml version="1.0" encoding="utf-8"?>
<sst xmlns="http://schemas.openxmlformats.org/spreadsheetml/2006/main" count="191" uniqueCount="127">
  <si>
    <t>Total</t>
  </si>
  <si>
    <t xml:space="preserve">                               MERGE ENERGY BHD. (420099-X)</t>
  </si>
  <si>
    <t>QUARTERLY REPORT FOR THE SECOND QUARTER ENDED 31 JULY 2011</t>
  </si>
  <si>
    <t xml:space="preserve">UNAUDITED CONDENSED CONSOLIDATED STATEMENTS OF FINANCIAL POSITION </t>
  </si>
  <si>
    <t>Unaudited</t>
  </si>
  <si>
    <t>Audited</t>
  </si>
  <si>
    <t>As at</t>
  </si>
  <si>
    <t>31.7.2011</t>
  </si>
  <si>
    <t>31.01.2011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</si>
  <si>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</si>
  <si>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</si>
  <si>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</si>
  <si>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</si>
  <si>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</si>
  <si>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</si>
  <si>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</si>
  <si>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</si>
  <si>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</si>
  <si>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</si>
  <si>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</si>
  <si>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</si>
  <si>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</si>
  <si>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</si>
  <si>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</si>
  <si>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</si>
  <si>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</si>
  <si>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</si>
  <si>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Holders Of The Company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</si>
  <si>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</si>
  <si>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</si>
  <si>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</si>
  <si>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</si>
  <si>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</si>
  <si>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</si>
  <si>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Liabilities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</si>
  <si>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</si>
  <si>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</si>
  <si>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</si>
  <si>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</si>
  <si>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</si>
  <si>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Amount due to directors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</si>
  <si>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</si>
  <si>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</si>
  <si>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</si>
  <si>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</si>
  <si>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company (RM)</t>
  </si>
  <si>
    <t>(The Condensed Consolidated Statement of Financial Position should be read in conjunction with the Annual Financial Report for the financial year ended 31 January 2011.)</t>
  </si>
  <si>
    <t>MERGE ENERGY BHD. (420099-X)</t>
  </si>
  <si>
    <t>UNAUDITED CONDENSED CONSOLIDATED STATEMENTS OF COMPREHENSIVE INCOME</t>
  </si>
  <si>
    <t>SECOND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</si>
  <si>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</si>
  <si>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</si>
  <si>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</si>
  <si>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</si>
  <si>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</si>
  <si>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</si>
  <si>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</si>
  <si>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31.07.2011</t>
  </si>
  <si>
    <t>31.07.2010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</si>
  <si>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</si>
  <si>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</si>
  <si>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</si>
  <si>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</si>
  <si>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</si>
  <si>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</si>
  <si>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</si>
  <si>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</si>
  <si>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Zakat</t>
  </si>
  <si>
    <t>Profit/(Loss) after taxation and zakat</t>
  </si>
  <si>
    <t>Profit/(Loss)  for the period</t>
  </si>
  <si>
    <t>Other Comprehensive Income</t>
  </si>
  <si>
    <t>Total Compreshensive Income / (Loss)</t>
  </si>
  <si>
    <t>For The Period</t>
  </si>
  <si>
    <t>Profit/(Loss)  attributable to :</t>
  </si>
  <si>
    <t>Equity holder of the Company</t>
  </si>
  <si>
    <t>Minority Interest</t>
  </si>
  <si>
    <t>attributable to :</t>
  </si>
  <si>
    <t>Earnings per share : --</t>
  </si>
  <si>
    <t>sen</t>
  </si>
  <si>
    <t xml:space="preserve"> - basic / diluted</t>
  </si>
  <si>
    <t>(The Condensed Consolidated Statements of Comprehensive Income should be read in conjunction with the Annual Financial Report for the financial year ended 31 January 2011.)</t>
  </si>
  <si>
    <t>Additional Information</t>
  </si>
  <si>
    <t>Gross Interest Income</t>
  </si>
  <si>
    <t>Gross Interest Expense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</si>
  <si>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</si>
  <si>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</si>
  <si>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</si>
  <si>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</si>
  <si>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</si>
  <si>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 xml:space="preserve">Minority </t>
  </si>
  <si>
    <t>Capital</t>
  </si>
  <si>
    <t>Premium</t>
  </si>
  <si>
    <t>Losses</t>
  </si>
  <si>
    <t>Interests</t>
  </si>
  <si>
    <t>Equity</t>
  </si>
  <si>
    <t>At 1 February 2011</t>
  </si>
  <si>
    <t>(as previously stated)</t>
  </si>
  <si>
    <t xml:space="preserve">Net profit / (loss)  for the financial year to date </t>
  </si>
  <si>
    <t>At 31 July  2011</t>
  </si>
  <si>
    <t>At 1 February 2010</t>
  </si>
  <si>
    <t xml:space="preserve">Net profit/ (loss)  for the financial year to date </t>
  </si>
  <si>
    <t>At 31 July 2010</t>
  </si>
  <si>
    <t>(The Condensed Consolidated Statements of Changes in Equity should be read in conjunction with the Annual Financial Report for the financial year ended 31 January 2011.)</t>
  </si>
  <si>
    <t xml:space="preserve">UNAUDITED CONDENSED CONSOLIDATED STATEMENTS OF CASH FLOWS </t>
  </si>
  <si>
    <t>6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</si>
  <si>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</si>
  <si>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</si>
  <si>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</si>
  <si>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</si>
  <si>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</si>
  <si>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</si>
  <si>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</si>
  <si>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</si>
  <si>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</si>
  <si>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</si>
  <si>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</si>
  <si>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</si>
  <si>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</si>
  <si>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</si>
  <si>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</si>
  <si>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</si>
  <si>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</si>
  <si>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</si>
  <si>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</si>
  <si>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</si>
  <si>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</si>
  <si>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Annual Financial Report for the financial year ended 31 January 2011.)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</si>
</sst>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1" applyFont="1" applyBorder="1" applyAlignment="1">
      <alignment horizontal="center"/>
    </xf>
    <xf numFmtId="0" fontId="1" fillId="0" borderId="0" xfId="1"/>
    <xf numFmtId="0" fontId="1" fillId="0" borderId="0" xfId="1" applyBorder="1"/>
    <xf numFmtId="0" fontId="3" fillId="0" borderId="0" xfId="1" applyFont="1" applyFill="1"/>
    <xf numFmtId="0" fontId="4" fillId="0" borderId="0" xfId="1" applyFont="1" applyFill="1"/>
    <xf numFmtId="0" fontId="4" fillId="0" borderId="0" xfId="1" applyFont="1"/>
    <xf numFmtId="0" fontId="5" fillId="0" borderId="0" xfId="1" applyFont="1" applyBorder="1"/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6" fillId="0" borderId="10" xfId="1" applyFont="1" applyBorder="1"/>
    <xf numFmtId="0" fontId="6" fillId="0" borderId="0" xfId="1" applyFont="1" applyBorder="1"/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0" xfId="1" applyFont="1" applyBorder="1"/>
    <xf numFmtId="164" fontId="6" fillId="0" borderId="11" xfId="2" applyNumberFormat="1" applyFont="1" applyBorder="1"/>
    <xf numFmtId="164" fontId="6" fillId="0" borderId="12" xfId="2" applyNumberFormat="1" applyFont="1" applyBorder="1"/>
    <xf numFmtId="164" fontId="7" fillId="0" borderId="11" xfId="2" applyNumberFormat="1" applyFont="1" applyBorder="1"/>
    <xf numFmtId="164" fontId="7" fillId="0" borderId="12" xfId="2" applyNumberFormat="1" applyFont="1" applyBorder="1"/>
    <xf numFmtId="43" fontId="0" fillId="0" borderId="0" xfId="2" applyFont="1" applyBorder="1"/>
    <xf numFmtId="43" fontId="1" fillId="0" borderId="0" xfId="2" applyBorder="1"/>
    <xf numFmtId="164" fontId="7" fillId="0" borderId="14" xfId="2" applyNumberFormat="1" applyFont="1" applyBorder="1"/>
    <xf numFmtId="164" fontId="7" fillId="0" borderId="15" xfId="2" applyNumberFormat="1" applyFont="1" applyBorder="1"/>
    <xf numFmtId="164" fontId="7" fillId="0" borderId="5" xfId="2" applyNumberFormat="1" applyFont="1" applyBorder="1"/>
    <xf numFmtId="0" fontId="9" fillId="0" borderId="0" xfId="1" applyFont="1" applyBorder="1"/>
    <xf numFmtId="164" fontId="7" fillId="0" borderId="13" xfId="2" applyNumberFormat="1" applyFont="1" applyBorder="1"/>
    <xf numFmtId="43" fontId="5" fillId="0" borderId="0" xfId="2" applyFont="1" applyBorder="1"/>
    <xf numFmtId="164" fontId="7" fillId="0" borderId="16" xfId="2" applyNumberFormat="1" applyFont="1" applyBorder="1"/>
    <xf numFmtId="164" fontId="7" fillId="0" borderId="17" xfId="2" applyNumberFormat="1" applyFont="1" applyBorder="1"/>
    <xf numFmtId="164" fontId="6" fillId="0" borderId="0" xfId="1" applyNumberFormat="1" applyFont="1" applyBorder="1"/>
    <xf numFmtId="43" fontId="0" fillId="0" borderId="0" xfId="2" applyFont="1" applyBorder="1" applyAlignment="1">
      <alignment horizontal="right"/>
    </xf>
    <xf numFmtId="164" fontId="7" fillId="0" borderId="11" xfId="2" applyNumberFormat="1" applyFont="1" applyBorder="1" applyAlignment="1">
      <alignment vertical="center"/>
    </xf>
    <xf numFmtId="164" fontId="7" fillId="0" borderId="12" xfId="2" applyNumberFormat="1" applyFont="1" applyBorder="1" applyAlignment="1">
      <alignment vertical="center"/>
    </xf>
    <xf numFmtId="43" fontId="0" fillId="0" borderId="0" xfId="2" applyFont="1" applyFill="1" applyBorder="1"/>
    <xf numFmtId="43" fontId="0" fillId="0" borderId="0" xfId="2" applyFont="1" applyFill="1" applyBorder="1" applyAlignment="1">
      <alignment horizontal="right"/>
    </xf>
    <xf numFmtId="164" fontId="7" fillId="0" borderId="16" xfId="2" applyNumberFormat="1" applyFont="1" applyBorder="1" applyAlignment="1">
      <alignment vertical="center"/>
    </xf>
    <xf numFmtId="164" fontId="7" fillId="0" borderId="17" xfId="2" applyNumberFormat="1" applyFont="1" applyBorder="1" applyAlignment="1">
      <alignment vertical="center"/>
    </xf>
    <xf numFmtId="0" fontId="6" fillId="0" borderId="1" xfId="1" applyFont="1" applyBorder="1"/>
    <xf numFmtId="43" fontId="7" fillId="0" borderId="13" xfId="2" applyFont="1" applyBorder="1"/>
    <xf numFmtId="43" fontId="7" fillId="0" borderId="14" xfId="2" applyFont="1" applyBorder="1"/>
    <xf numFmtId="0" fontId="6" fillId="0" borderId="0" xfId="1" applyFont="1"/>
    <xf numFmtId="164" fontId="6" fillId="0" borderId="0" xfId="2" applyNumberFormat="1" applyFont="1"/>
    <xf numFmtId="0" fontId="4" fillId="0" borderId="0" xfId="1" applyFont="1" applyBorder="1"/>
    <xf numFmtId="0" fontId="7" fillId="0" borderId="0" xfId="1" applyFont="1" applyAlignment="1"/>
    <xf numFmtId="0" fontId="10" fillId="0" borderId="0" xfId="1" applyFont="1" applyFill="1" applyAlignment="1">
      <alignment horizontal="center"/>
    </xf>
    <xf numFmtId="0" fontId="3" fillId="0" borderId="6" xfId="1" applyFont="1" applyBorder="1"/>
    <xf numFmtId="0" fontId="4" fillId="0" borderId="7" xfId="1" applyFont="1" applyBorder="1"/>
    <xf numFmtId="0" fontId="10" fillId="0" borderId="6" xfId="1" applyFont="1" applyFill="1" applyBorder="1" applyAlignment="1">
      <alignment horizontal="center"/>
    </xf>
    <xf numFmtId="0" fontId="10" fillId="0" borderId="9" xfId="1" applyFont="1" applyFill="1" applyBorder="1" applyAlignment="1">
      <alignment horizontal="center"/>
    </xf>
    <xf numFmtId="0" fontId="4" fillId="0" borderId="6" xfId="1" applyFont="1" applyFill="1" applyBorder="1"/>
    <xf numFmtId="0" fontId="4" fillId="0" borderId="7" xfId="1" applyFont="1" applyFill="1" applyBorder="1"/>
    <xf numFmtId="0" fontId="4" fillId="0" borderId="9" xfId="1" applyFont="1" applyFill="1" applyBorder="1"/>
    <xf numFmtId="0" fontId="3" fillId="0" borderId="10" xfId="1" applyFont="1" applyBorder="1"/>
    <xf numFmtId="0" fontId="4" fillId="0" borderId="10" xfId="1" applyFont="1" applyFill="1" applyBorder="1"/>
    <xf numFmtId="0" fontId="3" fillId="0" borderId="10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4" fontId="3" fillId="0" borderId="10" xfId="1" applyNumberFormat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164" fontId="4" fillId="0" borderId="10" xfId="2" applyNumberFormat="1" applyFont="1" applyBorder="1"/>
    <xf numFmtId="164" fontId="4" fillId="0" borderId="0" xfId="2" applyNumberFormat="1" applyFont="1" applyBorder="1"/>
    <xf numFmtId="164" fontId="4" fillId="0" borderId="0" xfId="2" applyNumberFormat="1" applyFont="1" applyBorder="1" applyAlignment="1">
      <alignment horizontal="center"/>
    </xf>
    <xf numFmtId="43" fontId="4" fillId="0" borderId="10" xfId="2" applyFont="1" applyFill="1" applyBorder="1"/>
    <xf numFmtId="0" fontId="4" fillId="0" borderId="12" xfId="1" applyFont="1" applyFill="1" applyBorder="1"/>
    <xf numFmtId="0" fontId="4" fillId="0" borderId="0" xfId="1" applyFont="1" applyFill="1" applyBorder="1"/>
    <xf numFmtId="164" fontId="3" fillId="0" borderId="10" xfId="2" applyNumberFormat="1" applyFont="1" applyBorder="1"/>
    <xf numFmtId="49" fontId="3" fillId="0" borderId="10" xfId="2" applyNumberFormat="1" applyFont="1" applyBorder="1"/>
    <xf numFmtId="49" fontId="4" fillId="0" borderId="0" xfId="2" applyNumberFormat="1" applyFont="1" applyBorder="1"/>
    <xf numFmtId="49" fontId="4" fillId="0" borderId="0" xfId="2" applyNumberFormat="1" applyFont="1" applyBorder="1" applyAlignment="1">
      <alignment horizontal="center"/>
    </xf>
    <xf numFmtId="164" fontId="3" fillId="0" borderId="10" xfId="2" applyNumberFormat="1" applyFont="1" applyFill="1" applyBorder="1"/>
    <xf numFmtId="164" fontId="4" fillId="0" borderId="12" xfId="2" applyNumberFormat="1" applyFont="1" applyFill="1" applyBorder="1"/>
    <xf numFmtId="164" fontId="4" fillId="0" borderId="10" xfId="2" applyNumberFormat="1" applyFont="1" applyFill="1" applyBorder="1"/>
    <xf numFmtId="164" fontId="3" fillId="0" borderId="0" xfId="2" applyNumberFormat="1" applyFont="1" applyFill="1" applyBorder="1"/>
    <xf numFmtId="49" fontId="4" fillId="0" borderId="10" xfId="2" applyNumberFormat="1" applyFont="1" applyBorder="1"/>
    <xf numFmtId="164" fontId="3" fillId="0" borderId="18" xfId="2" applyNumberFormat="1" applyFont="1" applyFill="1" applyBorder="1"/>
    <xf numFmtId="164" fontId="4" fillId="0" borderId="14" xfId="2" applyNumberFormat="1" applyFont="1" applyFill="1" applyBorder="1"/>
    <xf numFmtId="164" fontId="3" fillId="0" borderId="1" xfId="2" applyNumberFormat="1" applyFont="1" applyFill="1" applyBorder="1"/>
    <xf numFmtId="164" fontId="3" fillId="0" borderId="10" xfId="2" applyNumberFormat="1" applyFont="1" applyFill="1" applyBorder="1" applyAlignment="1">
      <alignment horizontal="center"/>
    </xf>
    <xf numFmtId="164" fontId="4" fillId="0" borderId="12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49" fontId="11" fillId="0" borderId="0" xfId="2" applyNumberFormat="1" applyFont="1" applyBorder="1" applyAlignment="1">
      <alignment horizontal="center"/>
    </xf>
    <xf numFmtId="164" fontId="3" fillId="0" borderId="19" xfId="2" applyNumberFormat="1" applyFont="1" applyFill="1" applyBorder="1"/>
    <xf numFmtId="164" fontId="4" fillId="0" borderId="20" xfId="2" applyNumberFormat="1" applyFont="1" applyFill="1" applyBorder="1"/>
    <xf numFmtId="164" fontId="3" fillId="0" borderId="3" xfId="2" applyNumberFormat="1" applyFont="1" applyFill="1" applyBorder="1"/>
    <xf numFmtId="164" fontId="4" fillId="0" borderId="0" xfId="1" applyNumberFormat="1" applyFont="1" applyFill="1"/>
    <xf numFmtId="164" fontId="3" fillId="0" borderId="21" xfId="2" applyNumberFormat="1" applyFont="1" applyFill="1" applyBorder="1"/>
    <xf numFmtId="164" fontId="3" fillId="0" borderId="22" xfId="2" applyNumberFormat="1" applyFont="1" applyFill="1" applyBorder="1"/>
    <xf numFmtId="164" fontId="3" fillId="0" borderId="23" xfId="2" applyNumberFormat="1" applyFont="1" applyFill="1" applyBorder="1"/>
    <xf numFmtId="0" fontId="4" fillId="0" borderId="10" xfId="1" applyFont="1" applyBorder="1"/>
    <xf numFmtId="0" fontId="4" fillId="0" borderId="12" xfId="1" applyFont="1" applyBorder="1"/>
    <xf numFmtId="49" fontId="4" fillId="0" borderId="10" xfId="1" applyNumberFormat="1" applyFont="1" applyBorder="1"/>
    <xf numFmtId="49" fontId="4" fillId="0" borderId="0" xfId="1" applyNumberFormat="1" applyFont="1" applyBorder="1"/>
    <xf numFmtId="0" fontId="12" fillId="0" borderId="10" xfId="1" applyFont="1" applyBorder="1"/>
    <xf numFmtId="0" fontId="13" fillId="0" borderId="12" xfId="1" applyFont="1" applyBorder="1"/>
    <xf numFmtId="0" fontId="13" fillId="0" borderId="10" xfId="1" applyFont="1" applyBorder="1"/>
    <xf numFmtId="0" fontId="12" fillId="0" borderId="0" xfId="1" applyFont="1" applyBorder="1"/>
    <xf numFmtId="0" fontId="3" fillId="0" borderId="10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43" fontId="3" fillId="0" borderId="10" xfId="1" applyNumberFormat="1" applyFont="1" applyBorder="1" applyAlignment="1">
      <alignment horizontal="right"/>
    </xf>
    <xf numFmtId="43" fontId="4" fillId="0" borderId="12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right"/>
    </xf>
    <xf numFmtId="43" fontId="3" fillId="0" borderId="0" xfId="1" applyNumberFormat="1" applyFont="1" applyBorder="1" applyAlignment="1">
      <alignment horizontal="right"/>
    </xf>
    <xf numFmtId="49" fontId="4" fillId="0" borderId="18" xfId="1" applyNumberFormat="1" applyFont="1" applyBorder="1"/>
    <xf numFmtId="49" fontId="4" fillId="0" borderId="1" xfId="1" applyNumberFormat="1" applyFont="1" applyBorder="1"/>
    <xf numFmtId="0" fontId="12" fillId="0" borderId="18" xfId="1" applyFont="1" applyBorder="1"/>
    <xf numFmtId="0" fontId="13" fillId="0" borderId="14" xfId="1" applyFont="1" applyBorder="1"/>
    <xf numFmtId="0" fontId="13" fillId="0" borderId="18" xfId="1" applyFont="1" applyBorder="1"/>
    <xf numFmtId="0" fontId="12" fillId="0" borderId="1" xfId="1" applyFont="1" applyBorder="1"/>
    <xf numFmtId="49" fontId="4" fillId="0" borderId="0" xfId="1" applyNumberFormat="1" applyFont="1"/>
    <xf numFmtId="0" fontId="12" fillId="0" borderId="0" xfId="1" applyFont="1"/>
    <xf numFmtId="0" fontId="13" fillId="0" borderId="0" xfId="1" applyFont="1"/>
    <xf numFmtId="0" fontId="4" fillId="0" borderId="6" xfId="1" applyFont="1" applyBorder="1"/>
    <xf numFmtId="0" fontId="4" fillId="0" borderId="9" xfId="1" applyFont="1" applyBorder="1"/>
    <xf numFmtId="0" fontId="3" fillId="0" borderId="0" xfId="1" applyFont="1" applyAlignment="1">
      <alignment horizontal="right"/>
    </xf>
    <xf numFmtId="0" fontId="3" fillId="0" borderId="12" xfId="1" applyFont="1" applyBorder="1" applyAlignment="1">
      <alignment horizontal="right"/>
    </xf>
    <xf numFmtId="164" fontId="4" fillId="0" borderId="12" xfId="2" applyNumberFormat="1" applyFont="1" applyBorder="1"/>
    <xf numFmtId="0" fontId="4" fillId="0" borderId="18" xfId="1" applyFont="1" applyBorder="1"/>
    <xf numFmtId="0" fontId="4" fillId="0" borderId="1" xfId="1" applyFont="1" applyBorder="1"/>
    <xf numFmtId="0" fontId="4" fillId="0" borderId="14" xfId="1" applyFont="1" applyBorder="1"/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164" fontId="4" fillId="0" borderId="10" xfId="2" applyNumberFormat="1" applyFont="1" applyBorder="1" applyAlignment="1"/>
    <xf numFmtId="164" fontId="4" fillId="0" borderId="0" xfId="2" applyNumberFormat="1" applyFont="1" applyBorder="1" applyAlignment="1"/>
    <xf numFmtId="164" fontId="4" fillId="0" borderId="11" xfId="2" applyNumberFormat="1" applyFont="1" applyBorder="1" applyAlignment="1"/>
    <xf numFmtId="164" fontId="4" fillId="0" borderId="12" xfId="2" applyNumberFormat="1" applyFont="1" applyBorder="1" applyAlignment="1"/>
    <xf numFmtId="164" fontId="4" fillId="0" borderId="10" xfId="2" applyNumberFormat="1" applyFont="1" applyBorder="1" applyAlignment="1">
      <alignment horizontal="center"/>
    </xf>
    <xf numFmtId="164" fontId="4" fillId="0" borderId="11" xfId="2" applyNumberFormat="1" applyFont="1" applyBorder="1" applyAlignment="1">
      <alignment horizontal="center"/>
    </xf>
    <xf numFmtId="164" fontId="4" fillId="0" borderId="13" xfId="2" applyNumberFormat="1" applyFont="1" applyBorder="1" applyAlignment="1">
      <alignment horizontal="center"/>
    </xf>
    <xf numFmtId="164" fontId="4" fillId="0" borderId="12" xfId="2" applyNumberFormat="1" applyFont="1" applyBorder="1" applyAlignment="1">
      <alignment horizontal="center"/>
    </xf>
    <xf numFmtId="164" fontId="4" fillId="0" borderId="19" xfId="2" applyNumberFormat="1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4" fontId="4" fillId="0" borderId="27" xfId="2" applyNumberFormat="1" applyFont="1" applyBorder="1" applyAlignment="1">
      <alignment horizontal="center"/>
    </xf>
    <xf numFmtId="164" fontId="4" fillId="0" borderId="20" xfId="2" applyNumberFormat="1" applyFont="1" applyBorder="1" applyAlignment="1">
      <alignment horizontal="center"/>
    </xf>
    <xf numFmtId="0" fontId="4" fillId="0" borderId="28" xfId="1" applyFont="1" applyBorder="1" applyAlignment="1">
      <alignment horizontal="center"/>
    </xf>
    <xf numFmtId="164" fontId="4" fillId="0" borderId="11" xfId="2" applyNumberFormat="1" applyFont="1" applyBorder="1"/>
    <xf numFmtId="164" fontId="4" fillId="0" borderId="19" xfId="2" applyNumberFormat="1" applyFont="1" applyBorder="1"/>
    <xf numFmtId="164" fontId="4" fillId="0" borderId="3" xfId="2" applyNumberFormat="1" applyFont="1" applyBorder="1"/>
    <xf numFmtId="164" fontId="4" fillId="0" borderId="27" xfId="2" applyNumberFormat="1" applyFont="1" applyBorder="1"/>
    <xf numFmtId="164" fontId="4" fillId="0" borderId="20" xfId="2" applyNumberFormat="1" applyFont="1" applyBorder="1"/>
    <xf numFmtId="164" fontId="4" fillId="0" borderId="28" xfId="2" applyNumberFormat="1" applyFont="1" applyBorder="1"/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4" fillId="0" borderId="11" xfId="1" applyFont="1" applyBorder="1"/>
    <xf numFmtId="164" fontId="4" fillId="0" borderId="10" xfId="1" applyNumberFormat="1" applyFont="1" applyBorder="1"/>
    <xf numFmtId="164" fontId="4" fillId="0" borderId="0" xfId="1" applyNumberFormat="1" applyFont="1" applyBorder="1"/>
    <xf numFmtId="164" fontId="4" fillId="0" borderId="11" xfId="1" applyNumberFormat="1" applyFont="1" applyBorder="1"/>
    <xf numFmtId="164" fontId="4" fillId="0" borderId="18" xfId="1" applyNumberFormat="1" applyFont="1" applyBorder="1"/>
    <xf numFmtId="164" fontId="4" fillId="0" borderId="13" xfId="1" applyNumberFormat="1" applyFont="1" applyBorder="1"/>
    <xf numFmtId="164" fontId="4" fillId="0" borderId="10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right"/>
    </xf>
    <xf numFmtId="164" fontId="4" fillId="0" borderId="11" xfId="2" applyNumberFormat="1" applyFont="1" applyBorder="1" applyAlignment="1">
      <alignment horizontal="right"/>
    </xf>
    <xf numFmtId="164" fontId="4" fillId="0" borderId="29" xfId="2" applyNumberFormat="1" applyFont="1" applyBorder="1" applyAlignment="1">
      <alignment horizontal="right"/>
    </xf>
    <xf numFmtId="164" fontId="4" fillId="0" borderId="16" xfId="2" applyNumberFormat="1" applyFont="1" applyBorder="1" applyAlignment="1">
      <alignment horizontal="right"/>
    </xf>
    <xf numFmtId="164" fontId="4" fillId="0" borderId="30" xfId="2" applyNumberFormat="1" applyFont="1" applyBorder="1" applyAlignment="1">
      <alignment horizontal="right"/>
    </xf>
    <xf numFmtId="164" fontId="4" fillId="0" borderId="31" xfId="2" applyNumberFormat="1" applyFont="1" applyBorder="1" applyAlignment="1">
      <alignment horizontal="right"/>
    </xf>
    <xf numFmtId="0" fontId="8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7" fillId="0" borderId="18" xfId="1" applyFont="1" applyBorder="1"/>
    <xf numFmtId="164" fontId="6" fillId="0" borderId="10" xfId="2" applyNumberFormat="1" applyFont="1" applyBorder="1"/>
    <xf numFmtId="164" fontId="6" fillId="0" borderId="10" xfId="2" applyNumberFormat="1" applyFont="1" applyBorder="1" applyAlignment="1">
      <alignment vertical="center"/>
    </xf>
    <xf numFmtId="164" fontId="6" fillId="0" borderId="18" xfId="2" applyNumberFormat="1" applyFont="1" applyBorder="1"/>
    <xf numFmtId="43" fontId="1" fillId="0" borderId="0" xfId="2" applyFill="1" applyBorder="1"/>
    <xf numFmtId="164" fontId="0" fillId="0" borderId="0" xfId="2" applyNumberFormat="1" applyFont="1" applyBorder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18" xfId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6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1" fillId="0" borderId="0" xfId="1" applyAlignment="1">
      <alignment wrapText="1"/>
    </xf>
    <xf numFmtId="0" fontId="7" fillId="2" borderId="4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5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49" fontId="3" fillId="0" borderId="10" xfId="2" applyNumberFormat="1" applyFont="1" applyBorder="1" applyAlignment="1">
      <alignment wrapText="1"/>
    </xf>
    <xf numFmtId="49" fontId="1" fillId="0" borderId="0" xfId="1" applyNumberFormat="1" applyBorder="1" applyAlignment="1">
      <alignment wrapText="1"/>
    </xf>
    <xf numFmtId="0" fontId="2" fillId="2" borderId="24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justify" wrapText="1"/>
    </xf>
    <xf numFmtId="0" fontId="1" fillId="0" borderId="0" xfId="1" applyAlignment="1">
      <alignment horizontal="justify" wrapText="1"/>
    </xf>
    <xf numFmtId="0" fontId="7" fillId="0" borderId="0" xfId="1" applyFont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4</xdr:row>
      <xdr:rowOff>180975</xdr:rowOff>
    </xdr:from>
    <xdr:to>
      <xdr:col>4</xdr:col>
      <xdr:colOff>314325</xdr:colOff>
      <xdr:row>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438525" y="12668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714375</xdr:colOff>
      <xdr:row>4</xdr:row>
      <xdr:rowOff>200025</xdr:rowOff>
    </xdr:from>
    <xdr:to>
      <xdr:col>7</xdr:col>
      <xdr:colOff>962025</xdr:colOff>
      <xdr:row>4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62775" y="1285875"/>
          <a:ext cx="24765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</xdr:colOff>
      <xdr:row>20</xdr:row>
      <xdr:rowOff>161925</xdr:rowOff>
    </xdr:from>
    <xdr:to>
      <xdr:col>4</xdr:col>
      <xdr:colOff>295275</xdr:colOff>
      <xdr:row>20</xdr:row>
      <xdr:rowOff>180975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3457575" y="4400550"/>
          <a:ext cx="2286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714375</xdr:colOff>
      <xdr:row>20</xdr:row>
      <xdr:rowOff>190500</xdr:rowOff>
    </xdr:from>
    <xdr:to>
      <xdr:col>7</xdr:col>
      <xdr:colOff>990600</xdr:colOff>
      <xdr:row>20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62775" y="44291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O63"/>
  <sheetViews>
    <sheetView tabSelected="1" zoomScale="75" workbookViewId="0">
      <selection sqref="A1:I1"/>
    </sheetView>
  </sheetViews>
  <sheetFormatPr defaultRowHeight="12.75" x14ac:dyDescent="0.2"/>
  <cols>
    <col min="1" max="1" width="5.28515625" style="2" customWidth="1"/>
    <col min="2" max="4" width="9.140625" style="2"/>
    <col min="5" max="6" width="9.28515625" style="2" customWidth="1"/>
    <col min="7" max="7" width="14.85546875" style="2" customWidth="1"/>
    <col min="8" max="8" width="30" style="2" customWidth="1"/>
    <col min="9" max="9" width="0.140625" style="2" customWidth="1"/>
    <col min="10" max="10" width="30.28515625" style="2" customWidth="1"/>
    <col min="11" max="11" width="17.85546875" style="2" customWidth="1"/>
    <col min="12" max="13" width="15" style="2" customWidth="1"/>
    <col min="14" max="14" width="16.42578125" style="2" customWidth="1"/>
    <col min="15" max="15" width="15" style="2" customWidth="1"/>
    <col min="16" max="256" width="9.140625" style="2"/>
    <col min="257" max="257" width="5.28515625" style="2" customWidth="1"/>
    <col min="258" max="260" width="9.140625" style="2"/>
    <col min="261" max="262" width="9.28515625" style="2" customWidth="1"/>
    <col min="263" max="263" width="14.85546875" style="2" customWidth="1"/>
    <col min="264" max="264" width="30" style="2" customWidth="1"/>
    <col min="265" max="265" width="0.140625" style="2" customWidth="1"/>
    <col min="266" max="266" width="30.28515625" style="2" customWidth="1"/>
    <col min="267" max="267" width="17.85546875" style="2" customWidth="1"/>
    <col min="268" max="269" width="15" style="2" customWidth="1"/>
    <col min="270" max="270" width="16.42578125" style="2" customWidth="1"/>
    <col min="271" max="271" width="15" style="2" customWidth="1"/>
    <col min="272" max="512" width="9.140625" style="2"/>
    <col min="513" max="513" width="5.28515625" style="2" customWidth="1"/>
    <col min="514" max="516" width="9.140625" style="2"/>
    <col min="517" max="518" width="9.28515625" style="2" customWidth="1"/>
    <col min="519" max="519" width="14.85546875" style="2" customWidth="1"/>
    <col min="520" max="520" width="30" style="2" customWidth="1"/>
    <col min="521" max="521" width="0.140625" style="2" customWidth="1"/>
    <col min="522" max="522" width="30.28515625" style="2" customWidth="1"/>
    <col min="523" max="523" width="17.85546875" style="2" customWidth="1"/>
    <col min="524" max="525" width="15" style="2" customWidth="1"/>
    <col min="526" max="526" width="16.42578125" style="2" customWidth="1"/>
    <col min="527" max="527" width="15" style="2" customWidth="1"/>
    <col min="528" max="768" width="9.140625" style="2"/>
    <col min="769" max="769" width="5.28515625" style="2" customWidth="1"/>
    <col min="770" max="772" width="9.140625" style="2"/>
    <col min="773" max="774" width="9.28515625" style="2" customWidth="1"/>
    <col min="775" max="775" width="14.85546875" style="2" customWidth="1"/>
    <col min="776" max="776" width="30" style="2" customWidth="1"/>
    <col min="777" max="777" width="0.140625" style="2" customWidth="1"/>
    <col min="778" max="778" width="30.28515625" style="2" customWidth="1"/>
    <col min="779" max="779" width="17.85546875" style="2" customWidth="1"/>
    <col min="780" max="781" width="15" style="2" customWidth="1"/>
    <col min="782" max="782" width="16.42578125" style="2" customWidth="1"/>
    <col min="783" max="783" width="15" style="2" customWidth="1"/>
    <col min="784" max="1024" width="9.140625" style="2"/>
    <col min="1025" max="1025" width="5.28515625" style="2" customWidth="1"/>
    <col min="1026" max="1028" width="9.140625" style="2"/>
    <col min="1029" max="1030" width="9.28515625" style="2" customWidth="1"/>
    <col min="1031" max="1031" width="14.85546875" style="2" customWidth="1"/>
    <col min="1032" max="1032" width="30" style="2" customWidth="1"/>
    <col min="1033" max="1033" width="0.140625" style="2" customWidth="1"/>
    <col min="1034" max="1034" width="30.28515625" style="2" customWidth="1"/>
    <col min="1035" max="1035" width="17.85546875" style="2" customWidth="1"/>
    <col min="1036" max="1037" width="15" style="2" customWidth="1"/>
    <col min="1038" max="1038" width="16.42578125" style="2" customWidth="1"/>
    <col min="1039" max="1039" width="15" style="2" customWidth="1"/>
    <col min="1040" max="1280" width="9.140625" style="2"/>
    <col min="1281" max="1281" width="5.28515625" style="2" customWidth="1"/>
    <col min="1282" max="1284" width="9.140625" style="2"/>
    <col min="1285" max="1286" width="9.28515625" style="2" customWidth="1"/>
    <col min="1287" max="1287" width="14.85546875" style="2" customWidth="1"/>
    <col min="1288" max="1288" width="30" style="2" customWidth="1"/>
    <col min="1289" max="1289" width="0.140625" style="2" customWidth="1"/>
    <col min="1290" max="1290" width="30.28515625" style="2" customWidth="1"/>
    <col min="1291" max="1291" width="17.85546875" style="2" customWidth="1"/>
    <col min="1292" max="1293" width="15" style="2" customWidth="1"/>
    <col min="1294" max="1294" width="16.42578125" style="2" customWidth="1"/>
    <col min="1295" max="1295" width="15" style="2" customWidth="1"/>
    <col min="1296" max="1536" width="9.140625" style="2"/>
    <col min="1537" max="1537" width="5.28515625" style="2" customWidth="1"/>
    <col min="1538" max="1540" width="9.140625" style="2"/>
    <col min="1541" max="1542" width="9.28515625" style="2" customWidth="1"/>
    <col min="1543" max="1543" width="14.85546875" style="2" customWidth="1"/>
    <col min="1544" max="1544" width="30" style="2" customWidth="1"/>
    <col min="1545" max="1545" width="0.140625" style="2" customWidth="1"/>
    <col min="1546" max="1546" width="30.28515625" style="2" customWidth="1"/>
    <col min="1547" max="1547" width="17.85546875" style="2" customWidth="1"/>
    <col min="1548" max="1549" width="15" style="2" customWidth="1"/>
    <col min="1550" max="1550" width="16.42578125" style="2" customWidth="1"/>
    <col min="1551" max="1551" width="15" style="2" customWidth="1"/>
    <col min="1552" max="1792" width="9.140625" style="2"/>
    <col min="1793" max="1793" width="5.28515625" style="2" customWidth="1"/>
    <col min="1794" max="1796" width="9.140625" style="2"/>
    <col min="1797" max="1798" width="9.28515625" style="2" customWidth="1"/>
    <col min="1799" max="1799" width="14.85546875" style="2" customWidth="1"/>
    <col min="1800" max="1800" width="30" style="2" customWidth="1"/>
    <col min="1801" max="1801" width="0.140625" style="2" customWidth="1"/>
    <col min="1802" max="1802" width="30.28515625" style="2" customWidth="1"/>
    <col min="1803" max="1803" width="17.85546875" style="2" customWidth="1"/>
    <col min="1804" max="1805" width="15" style="2" customWidth="1"/>
    <col min="1806" max="1806" width="16.42578125" style="2" customWidth="1"/>
    <col min="1807" max="1807" width="15" style="2" customWidth="1"/>
    <col min="1808" max="2048" width="9.140625" style="2"/>
    <col min="2049" max="2049" width="5.28515625" style="2" customWidth="1"/>
    <col min="2050" max="2052" width="9.140625" style="2"/>
    <col min="2053" max="2054" width="9.28515625" style="2" customWidth="1"/>
    <col min="2055" max="2055" width="14.85546875" style="2" customWidth="1"/>
    <col min="2056" max="2056" width="30" style="2" customWidth="1"/>
    <col min="2057" max="2057" width="0.140625" style="2" customWidth="1"/>
    <col min="2058" max="2058" width="30.28515625" style="2" customWidth="1"/>
    <col min="2059" max="2059" width="17.85546875" style="2" customWidth="1"/>
    <col min="2060" max="2061" width="15" style="2" customWidth="1"/>
    <col min="2062" max="2062" width="16.42578125" style="2" customWidth="1"/>
    <col min="2063" max="2063" width="15" style="2" customWidth="1"/>
    <col min="2064" max="2304" width="9.140625" style="2"/>
    <col min="2305" max="2305" width="5.28515625" style="2" customWidth="1"/>
    <col min="2306" max="2308" width="9.140625" style="2"/>
    <col min="2309" max="2310" width="9.28515625" style="2" customWidth="1"/>
    <col min="2311" max="2311" width="14.85546875" style="2" customWidth="1"/>
    <col min="2312" max="2312" width="30" style="2" customWidth="1"/>
    <col min="2313" max="2313" width="0.140625" style="2" customWidth="1"/>
    <col min="2314" max="2314" width="30.28515625" style="2" customWidth="1"/>
    <col min="2315" max="2315" width="17.85546875" style="2" customWidth="1"/>
    <col min="2316" max="2317" width="15" style="2" customWidth="1"/>
    <col min="2318" max="2318" width="16.42578125" style="2" customWidth="1"/>
    <col min="2319" max="2319" width="15" style="2" customWidth="1"/>
    <col min="2320" max="2560" width="9.140625" style="2"/>
    <col min="2561" max="2561" width="5.28515625" style="2" customWidth="1"/>
    <col min="2562" max="2564" width="9.140625" style="2"/>
    <col min="2565" max="2566" width="9.28515625" style="2" customWidth="1"/>
    <col min="2567" max="2567" width="14.85546875" style="2" customWidth="1"/>
    <col min="2568" max="2568" width="30" style="2" customWidth="1"/>
    <col min="2569" max="2569" width="0.140625" style="2" customWidth="1"/>
    <col min="2570" max="2570" width="30.28515625" style="2" customWidth="1"/>
    <col min="2571" max="2571" width="17.85546875" style="2" customWidth="1"/>
    <col min="2572" max="2573" width="15" style="2" customWidth="1"/>
    <col min="2574" max="2574" width="16.42578125" style="2" customWidth="1"/>
    <col min="2575" max="2575" width="15" style="2" customWidth="1"/>
    <col min="2576" max="2816" width="9.140625" style="2"/>
    <col min="2817" max="2817" width="5.28515625" style="2" customWidth="1"/>
    <col min="2818" max="2820" width="9.140625" style="2"/>
    <col min="2821" max="2822" width="9.28515625" style="2" customWidth="1"/>
    <col min="2823" max="2823" width="14.85546875" style="2" customWidth="1"/>
    <col min="2824" max="2824" width="30" style="2" customWidth="1"/>
    <col min="2825" max="2825" width="0.140625" style="2" customWidth="1"/>
    <col min="2826" max="2826" width="30.28515625" style="2" customWidth="1"/>
    <col min="2827" max="2827" width="17.85546875" style="2" customWidth="1"/>
    <col min="2828" max="2829" width="15" style="2" customWidth="1"/>
    <col min="2830" max="2830" width="16.42578125" style="2" customWidth="1"/>
    <col min="2831" max="2831" width="15" style="2" customWidth="1"/>
    <col min="2832" max="3072" width="9.140625" style="2"/>
    <col min="3073" max="3073" width="5.28515625" style="2" customWidth="1"/>
    <col min="3074" max="3076" width="9.140625" style="2"/>
    <col min="3077" max="3078" width="9.28515625" style="2" customWidth="1"/>
    <col min="3079" max="3079" width="14.85546875" style="2" customWidth="1"/>
    <col min="3080" max="3080" width="30" style="2" customWidth="1"/>
    <col min="3081" max="3081" width="0.140625" style="2" customWidth="1"/>
    <col min="3082" max="3082" width="30.28515625" style="2" customWidth="1"/>
    <col min="3083" max="3083" width="17.85546875" style="2" customWidth="1"/>
    <col min="3084" max="3085" width="15" style="2" customWidth="1"/>
    <col min="3086" max="3086" width="16.42578125" style="2" customWidth="1"/>
    <col min="3087" max="3087" width="15" style="2" customWidth="1"/>
    <col min="3088" max="3328" width="9.140625" style="2"/>
    <col min="3329" max="3329" width="5.28515625" style="2" customWidth="1"/>
    <col min="3330" max="3332" width="9.140625" style="2"/>
    <col min="3333" max="3334" width="9.28515625" style="2" customWidth="1"/>
    <col min="3335" max="3335" width="14.85546875" style="2" customWidth="1"/>
    <col min="3336" max="3336" width="30" style="2" customWidth="1"/>
    <col min="3337" max="3337" width="0.140625" style="2" customWidth="1"/>
    <col min="3338" max="3338" width="30.28515625" style="2" customWidth="1"/>
    <col min="3339" max="3339" width="17.85546875" style="2" customWidth="1"/>
    <col min="3340" max="3341" width="15" style="2" customWidth="1"/>
    <col min="3342" max="3342" width="16.42578125" style="2" customWidth="1"/>
    <col min="3343" max="3343" width="15" style="2" customWidth="1"/>
    <col min="3344" max="3584" width="9.140625" style="2"/>
    <col min="3585" max="3585" width="5.28515625" style="2" customWidth="1"/>
    <col min="3586" max="3588" width="9.140625" style="2"/>
    <col min="3589" max="3590" width="9.28515625" style="2" customWidth="1"/>
    <col min="3591" max="3591" width="14.85546875" style="2" customWidth="1"/>
    <col min="3592" max="3592" width="30" style="2" customWidth="1"/>
    <col min="3593" max="3593" width="0.140625" style="2" customWidth="1"/>
    <col min="3594" max="3594" width="30.28515625" style="2" customWidth="1"/>
    <col min="3595" max="3595" width="17.85546875" style="2" customWidth="1"/>
    <col min="3596" max="3597" width="15" style="2" customWidth="1"/>
    <col min="3598" max="3598" width="16.42578125" style="2" customWidth="1"/>
    <col min="3599" max="3599" width="15" style="2" customWidth="1"/>
    <col min="3600" max="3840" width="9.140625" style="2"/>
    <col min="3841" max="3841" width="5.28515625" style="2" customWidth="1"/>
    <col min="3842" max="3844" width="9.140625" style="2"/>
    <col min="3845" max="3846" width="9.28515625" style="2" customWidth="1"/>
    <col min="3847" max="3847" width="14.85546875" style="2" customWidth="1"/>
    <col min="3848" max="3848" width="30" style="2" customWidth="1"/>
    <col min="3849" max="3849" width="0.140625" style="2" customWidth="1"/>
    <col min="3850" max="3850" width="30.28515625" style="2" customWidth="1"/>
    <col min="3851" max="3851" width="17.85546875" style="2" customWidth="1"/>
    <col min="3852" max="3853" width="15" style="2" customWidth="1"/>
    <col min="3854" max="3854" width="16.42578125" style="2" customWidth="1"/>
    <col min="3855" max="3855" width="15" style="2" customWidth="1"/>
    <col min="3856" max="4096" width="9.140625" style="2"/>
    <col min="4097" max="4097" width="5.28515625" style="2" customWidth="1"/>
    <col min="4098" max="4100" width="9.140625" style="2"/>
    <col min="4101" max="4102" width="9.28515625" style="2" customWidth="1"/>
    <col min="4103" max="4103" width="14.85546875" style="2" customWidth="1"/>
    <col min="4104" max="4104" width="30" style="2" customWidth="1"/>
    <col min="4105" max="4105" width="0.140625" style="2" customWidth="1"/>
    <col min="4106" max="4106" width="30.28515625" style="2" customWidth="1"/>
    <col min="4107" max="4107" width="17.85546875" style="2" customWidth="1"/>
    <col min="4108" max="4109" width="15" style="2" customWidth="1"/>
    <col min="4110" max="4110" width="16.42578125" style="2" customWidth="1"/>
    <col min="4111" max="4111" width="15" style="2" customWidth="1"/>
    <col min="4112" max="4352" width="9.140625" style="2"/>
    <col min="4353" max="4353" width="5.28515625" style="2" customWidth="1"/>
    <col min="4354" max="4356" width="9.140625" style="2"/>
    <col min="4357" max="4358" width="9.28515625" style="2" customWidth="1"/>
    <col min="4359" max="4359" width="14.85546875" style="2" customWidth="1"/>
    <col min="4360" max="4360" width="30" style="2" customWidth="1"/>
    <col min="4361" max="4361" width="0.140625" style="2" customWidth="1"/>
    <col min="4362" max="4362" width="30.28515625" style="2" customWidth="1"/>
    <col min="4363" max="4363" width="17.85546875" style="2" customWidth="1"/>
    <col min="4364" max="4365" width="15" style="2" customWidth="1"/>
    <col min="4366" max="4366" width="16.42578125" style="2" customWidth="1"/>
    <col min="4367" max="4367" width="15" style="2" customWidth="1"/>
    <col min="4368" max="4608" width="9.140625" style="2"/>
    <col min="4609" max="4609" width="5.28515625" style="2" customWidth="1"/>
    <col min="4610" max="4612" width="9.140625" style="2"/>
    <col min="4613" max="4614" width="9.28515625" style="2" customWidth="1"/>
    <col min="4615" max="4615" width="14.85546875" style="2" customWidth="1"/>
    <col min="4616" max="4616" width="30" style="2" customWidth="1"/>
    <col min="4617" max="4617" width="0.140625" style="2" customWidth="1"/>
    <col min="4618" max="4618" width="30.28515625" style="2" customWidth="1"/>
    <col min="4619" max="4619" width="17.85546875" style="2" customWidth="1"/>
    <col min="4620" max="4621" width="15" style="2" customWidth="1"/>
    <col min="4622" max="4622" width="16.42578125" style="2" customWidth="1"/>
    <col min="4623" max="4623" width="15" style="2" customWidth="1"/>
    <col min="4624" max="4864" width="9.140625" style="2"/>
    <col min="4865" max="4865" width="5.28515625" style="2" customWidth="1"/>
    <col min="4866" max="4868" width="9.140625" style="2"/>
    <col min="4869" max="4870" width="9.28515625" style="2" customWidth="1"/>
    <col min="4871" max="4871" width="14.85546875" style="2" customWidth="1"/>
    <col min="4872" max="4872" width="30" style="2" customWidth="1"/>
    <col min="4873" max="4873" width="0.140625" style="2" customWidth="1"/>
    <col min="4874" max="4874" width="30.28515625" style="2" customWidth="1"/>
    <col min="4875" max="4875" width="17.85546875" style="2" customWidth="1"/>
    <col min="4876" max="4877" width="15" style="2" customWidth="1"/>
    <col min="4878" max="4878" width="16.42578125" style="2" customWidth="1"/>
    <col min="4879" max="4879" width="15" style="2" customWidth="1"/>
    <col min="4880" max="5120" width="9.140625" style="2"/>
    <col min="5121" max="5121" width="5.28515625" style="2" customWidth="1"/>
    <col min="5122" max="5124" width="9.140625" style="2"/>
    <col min="5125" max="5126" width="9.28515625" style="2" customWidth="1"/>
    <col min="5127" max="5127" width="14.85546875" style="2" customWidth="1"/>
    <col min="5128" max="5128" width="30" style="2" customWidth="1"/>
    <col min="5129" max="5129" width="0.140625" style="2" customWidth="1"/>
    <col min="5130" max="5130" width="30.28515625" style="2" customWidth="1"/>
    <col min="5131" max="5131" width="17.85546875" style="2" customWidth="1"/>
    <col min="5132" max="5133" width="15" style="2" customWidth="1"/>
    <col min="5134" max="5134" width="16.42578125" style="2" customWidth="1"/>
    <col min="5135" max="5135" width="15" style="2" customWidth="1"/>
    <col min="5136" max="5376" width="9.140625" style="2"/>
    <col min="5377" max="5377" width="5.28515625" style="2" customWidth="1"/>
    <col min="5378" max="5380" width="9.140625" style="2"/>
    <col min="5381" max="5382" width="9.28515625" style="2" customWidth="1"/>
    <col min="5383" max="5383" width="14.85546875" style="2" customWidth="1"/>
    <col min="5384" max="5384" width="30" style="2" customWidth="1"/>
    <col min="5385" max="5385" width="0.140625" style="2" customWidth="1"/>
    <col min="5386" max="5386" width="30.28515625" style="2" customWidth="1"/>
    <col min="5387" max="5387" width="17.85546875" style="2" customWidth="1"/>
    <col min="5388" max="5389" width="15" style="2" customWidth="1"/>
    <col min="5390" max="5390" width="16.42578125" style="2" customWidth="1"/>
    <col min="5391" max="5391" width="15" style="2" customWidth="1"/>
    <col min="5392" max="5632" width="9.140625" style="2"/>
    <col min="5633" max="5633" width="5.28515625" style="2" customWidth="1"/>
    <col min="5634" max="5636" width="9.140625" style="2"/>
    <col min="5637" max="5638" width="9.28515625" style="2" customWidth="1"/>
    <col min="5639" max="5639" width="14.85546875" style="2" customWidth="1"/>
    <col min="5640" max="5640" width="30" style="2" customWidth="1"/>
    <col min="5641" max="5641" width="0.140625" style="2" customWidth="1"/>
    <col min="5642" max="5642" width="30.28515625" style="2" customWidth="1"/>
    <col min="5643" max="5643" width="17.85546875" style="2" customWidth="1"/>
    <col min="5644" max="5645" width="15" style="2" customWidth="1"/>
    <col min="5646" max="5646" width="16.42578125" style="2" customWidth="1"/>
    <col min="5647" max="5647" width="15" style="2" customWidth="1"/>
    <col min="5648" max="5888" width="9.140625" style="2"/>
    <col min="5889" max="5889" width="5.28515625" style="2" customWidth="1"/>
    <col min="5890" max="5892" width="9.140625" style="2"/>
    <col min="5893" max="5894" width="9.28515625" style="2" customWidth="1"/>
    <col min="5895" max="5895" width="14.85546875" style="2" customWidth="1"/>
    <col min="5896" max="5896" width="30" style="2" customWidth="1"/>
    <col min="5897" max="5897" width="0.140625" style="2" customWidth="1"/>
    <col min="5898" max="5898" width="30.28515625" style="2" customWidth="1"/>
    <col min="5899" max="5899" width="17.85546875" style="2" customWidth="1"/>
    <col min="5900" max="5901" width="15" style="2" customWidth="1"/>
    <col min="5902" max="5902" width="16.42578125" style="2" customWidth="1"/>
    <col min="5903" max="5903" width="15" style="2" customWidth="1"/>
    <col min="5904" max="6144" width="9.140625" style="2"/>
    <col min="6145" max="6145" width="5.28515625" style="2" customWidth="1"/>
    <col min="6146" max="6148" width="9.140625" style="2"/>
    <col min="6149" max="6150" width="9.28515625" style="2" customWidth="1"/>
    <col min="6151" max="6151" width="14.85546875" style="2" customWidth="1"/>
    <col min="6152" max="6152" width="30" style="2" customWidth="1"/>
    <col min="6153" max="6153" width="0.140625" style="2" customWidth="1"/>
    <col min="6154" max="6154" width="30.28515625" style="2" customWidth="1"/>
    <col min="6155" max="6155" width="17.85546875" style="2" customWidth="1"/>
    <col min="6156" max="6157" width="15" style="2" customWidth="1"/>
    <col min="6158" max="6158" width="16.42578125" style="2" customWidth="1"/>
    <col min="6159" max="6159" width="15" style="2" customWidth="1"/>
    <col min="6160" max="6400" width="9.140625" style="2"/>
    <col min="6401" max="6401" width="5.28515625" style="2" customWidth="1"/>
    <col min="6402" max="6404" width="9.140625" style="2"/>
    <col min="6405" max="6406" width="9.28515625" style="2" customWidth="1"/>
    <col min="6407" max="6407" width="14.85546875" style="2" customWidth="1"/>
    <col min="6408" max="6408" width="30" style="2" customWidth="1"/>
    <col min="6409" max="6409" width="0.140625" style="2" customWidth="1"/>
    <col min="6410" max="6410" width="30.28515625" style="2" customWidth="1"/>
    <col min="6411" max="6411" width="17.85546875" style="2" customWidth="1"/>
    <col min="6412" max="6413" width="15" style="2" customWidth="1"/>
    <col min="6414" max="6414" width="16.42578125" style="2" customWidth="1"/>
    <col min="6415" max="6415" width="15" style="2" customWidth="1"/>
    <col min="6416" max="6656" width="9.140625" style="2"/>
    <col min="6657" max="6657" width="5.28515625" style="2" customWidth="1"/>
    <col min="6658" max="6660" width="9.140625" style="2"/>
    <col min="6661" max="6662" width="9.28515625" style="2" customWidth="1"/>
    <col min="6663" max="6663" width="14.85546875" style="2" customWidth="1"/>
    <col min="6664" max="6664" width="30" style="2" customWidth="1"/>
    <col min="6665" max="6665" width="0.140625" style="2" customWidth="1"/>
    <col min="6666" max="6666" width="30.28515625" style="2" customWidth="1"/>
    <col min="6667" max="6667" width="17.85546875" style="2" customWidth="1"/>
    <col min="6668" max="6669" width="15" style="2" customWidth="1"/>
    <col min="6670" max="6670" width="16.42578125" style="2" customWidth="1"/>
    <col min="6671" max="6671" width="15" style="2" customWidth="1"/>
    <col min="6672" max="6912" width="9.140625" style="2"/>
    <col min="6913" max="6913" width="5.28515625" style="2" customWidth="1"/>
    <col min="6914" max="6916" width="9.140625" style="2"/>
    <col min="6917" max="6918" width="9.28515625" style="2" customWidth="1"/>
    <col min="6919" max="6919" width="14.85546875" style="2" customWidth="1"/>
    <col min="6920" max="6920" width="30" style="2" customWidth="1"/>
    <col min="6921" max="6921" width="0.140625" style="2" customWidth="1"/>
    <col min="6922" max="6922" width="30.28515625" style="2" customWidth="1"/>
    <col min="6923" max="6923" width="17.85546875" style="2" customWidth="1"/>
    <col min="6924" max="6925" width="15" style="2" customWidth="1"/>
    <col min="6926" max="6926" width="16.42578125" style="2" customWidth="1"/>
    <col min="6927" max="6927" width="15" style="2" customWidth="1"/>
    <col min="6928" max="7168" width="9.140625" style="2"/>
    <col min="7169" max="7169" width="5.28515625" style="2" customWidth="1"/>
    <col min="7170" max="7172" width="9.140625" style="2"/>
    <col min="7173" max="7174" width="9.28515625" style="2" customWidth="1"/>
    <col min="7175" max="7175" width="14.85546875" style="2" customWidth="1"/>
    <col min="7176" max="7176" width="30" style="2" customWidth="1"/>
    <col min="7177" max="7177" width="0.140625" style="2" customWidth="1"/>
    <col min="7178" max="7178" width="30.28515625" style="2" customWidth="1"/>
    <col min="7179" max="7179" width="17.85546875" style="2" customWidth="1"/>
    <col min="7180" max="7181" width="15" style="2" customWidth="1"/>
    <col min="7182" max="7182" width="16.42578125" style="2" customWidth="1"/>
    <col min="7183" max="7183" width="15" style="2" customWidth="1"/>
    <col min="7184" max="7424" width="9.140625" style="2"/>
    <col min="7425" max="7425" width="5.28515625" style="2" customWidth="1"/>
    <col min="7426" max="7428" width="9.140625" style="2"/>
    <col min="7429" max="7430" width="9.28515625" style="2" customWidth="1"/>
    <col min="7431" max="7431" width="14.85546875" style="2" customWidth="1"/>
    <col min="7432" max="7432" width="30" style="2" customWidth="1"/>
    <col min="7433" max="7433" width="0.140625" style="2" customWidth="1"/>
    <col min="7434" max="7434" width="30.28515625" style="2" customWidth="1"/>
    <col min="7435" max="7435" width="17.85546875" style="2" customWidth="1"/>
    <col min="7436" max="7437" width="15" style="2" customWidth="1"/>
    <col min="7438" max="7438" width="16.42578125" style="2" customWidth="1"/>
    <col min="7439" max="7439" width="15" style="2" customWidth="1"/>
    <col min="7440" max="7680" width="9.140625" style="2"/>
    <col min="7681" max="7681" width="5.28515625" style="2" customWidth="1"/>
    <col min="7682" max="7684" width="9.140625" style="2"/>
    <col min="7685" max="7686" width="9.28515625" style="2" customWidth="1"/>
    <col min="7687" max="7687" width="14.85546875" style="2" customWidth="1"/>
    <col min="7688" max="7688" width="30" style="2" customWidth="1"/>
    <col min="7689" max="7689" width="0.140625" style="2" customWidth="1"/>
    <col min="7690" max="7690" width="30.28515625" style="2" customWidth="1"/>
    <col min="7691" max="7691" width="17.85546875" style="2" customWidth="1"/>
    <col min="7692" max="7693" width="15" style="2" customWidth="1"/>
    <col min="7694" max="7694" width="16.42578125" style="2" customWidth="1"/>
    <col min="7695" max="7695" width="15" style="2" customWidth="1"/>
    <col min="7696" max="7936" width="9.140625" style="2"/>
    <col min="7937" max="7937" width="5.28515625" style="2" customWidth="1"/>
    <col min="7938" max="7940" width="9.140625" style="2"/>
    <col min="7941" max="7942" width="9.28515625" style="2" customWidth="1"/>
    <col min="7943" max="7943" width="14.85546875" style="2" customWidth="1"/>
    <col min="7944" max="7944" width="30" style="2" customWidth="1"/>
    <col min="7945" max="7945" width="0.140625" style="2" customWidth="1"/>
    <col min="7946" max="7946" width="30.28515625" style="2" customWidth="1"/>
    <col min="7947" max="7947" width="17.85546875" style="2" customWidth="1"/>
    <col min="7948" max="7949" width="15" style="2" customWidth="1"/>
    <col min="7950" max="7950" width="16.42578125" style="2" customWidth="1"/>
    <col min="7951" max="7951" width="15" style="2" customWidth="1"/>
    <col min="7952" max="8192" width="9.140625" style="2"/>
    <col min="8193" max="8193" width="5.28515625" style="2" customWidth="1"/>
    <col min="8194" max="8196" width="9.140625" style="2"/>
    <col min="8197" max="8198" width="9.28515625" style="2" customWidth="1"/>
    <col min="8199" max="8199" width="14.85546875" style="2" customWidth="1"/>
    <col min="8200" max="8200" width="30" style="2" customWidth="1"/>
    <col min="8201" max="8201" width="0.140625" style="2" customWidth="1"/>
    <col min="8202" max="8202" width="30.28515625" style="2" customWidth="1"/>
    <col min="8203" max="8203" width="17.85546875" style="2" customWidth="1"/>
    <col min="8204" max="8205" width="15" style="2" customWidth="1"/>
    <col min="8206" max="8206" width="16.42578125" style="2" customWidth="1"/>
    <col min="8207" max="8207" width="15" style="2" customWidth="1"/>
    <col min="8208" max="8448" width="9.140625" style="2"/>
    <col min="8449" max="8449" width="5.28515625" style="2" customWidth="1"/>
    <col min="8450" max="8452" width="9.140625" style="2"/>
    <col min="8453" max="8454" width="9.28515625" style="2" customWidth="1"/>
    <col min="8455" max="8455" width="14.85546875" style="2" customWidth="1"/>
    <col min="8456" max="8456" width="30" style="2" customWidth="1"/>
    <col min="8457" max="8457" width="0.140625" style="2" customWidth="1"/>
    <col min="8458" max="8458" width="30.28515625" style="2" customWidth="1"/>
    <col min="8459" max="8459" width="17.85546875" style="2" customWidth="1"/>
    <col min="8460" max="8461" width="15" style="2" customWidth="1"/>
    <col min="8462" max="8462" width="16.42578125" style="2" customWidth="1"/>
    <col min="8463" max="8463" width="15" style="2" customWidth="1"/>
    <col min="8464" max="8704" width="9.140625" style="2"/>
    <col min="8705" max="8705" width="5.28515625" style="2" customWidth="1"/>
    <col min="8706" max="8708" width="9.140625" style="2"/>
    <col min="8709" max="8710" width="9.28515625" style="2" customWidth="1"/>
    <col min="8711" max="8711" width="14.85546875" style="2" customWidth="1"/>
    <col min="8712" max="8712" width="30" style="2" customWidth="1"/>
    <col min="8713" max="8713" width="0.140625" style="2" customWidth="1"/>
    <col min="8714" max="8714" width="30.28515625" style="2" customWidth="1"/>
    <col min="8715" max="8715" width="17.85546875" style="2" customWidth="1"/>
    <col min="8716" max="8717" width="15" style="2" customWidth="1"/>
    <col min="8718" max="8718" width="16.42578125" style="2" customWidth="1"/>
    <col min="8719" max="8719" width="15" style="2" customWidth="1"/>
    <col min="8720" max="8960" width="9.140625" style="2"/>
    <col min="8961" max="8961" width="5.28515625" style="2" customWidth="1"/>
    <col min="8962" max="8964" width="9.140625" style="2"/>
    <col min="8965" max="8966" width="9.28515625" style="2" customWidth="1"/>
    <col min="8967" max="8967" width="14.85546875" style="2" customWidth="1"/>
    <col min="8968" max="8968" width="30" style="2" customWidth="1"/>
    <col min="8969" max="8969" width="0.140625" style="2" customWidth="1"/>
    <col min="8970" max="8970" width="30.28515625" style="2" customWidth="1"/>
    <col min="8971" max="8971" width="17.85546875" style="2" customWidth="1"/>
    <col min="8972" max="8973" width="15" style="2" customWidth="1"/>
    <col min="8974" max="8974" width="16.42578125" style="2" customWidth="1"/>
    <col min="8975" max="8975" width="15" style="2" customWidth="1"/>
    <col min="8976" max="9216" width="9.140625" style="2"/>
    <col min="9217" max="9217" width="5.28515625" style="2" customWidth="1"/>
    <col min="9218" max="9220" width="9.140625" style="2"/>
    <col min="9221" max="9222" width="9.28515625" style="2" customWidth="1"/>
    <col min="9223" max="9223" width="14.85546875" style="2" customWidth="1"/>
    <col min="9224" max="9224" width="30" style="2" customWidth="1"/>
    <col min="9225" max="9225" width="0.140625" style="2" customWidth="1"/>
    <col min="9226" max="9226" width="30.28515625" style="2" customWidth="1"/>
    <col min="9227" max="9227" width="17.85546875" style="2" customWidth="1"/>
    <col min="9228" max="9229" width="15" style="2" customWidth="1"/>
    <col min="9230" max="9230" width="16.42578125" style="2" customWidth="1"/>
    <col min="9231" max="9231" width="15" style="2" customWidth="1"/>
    <col min="9232" max="9472" width="9.140625" style="2"/>
    <col min="9473" max="9473" width="5.28515625" style="2" customWidth="1"/>
    <col min="9474" max="9476" width="9.140625" style="2"/>
    <col min="9477" max="9478" width="9.28515625" style="2" customWidth="1"/>
    <col min="9479" max="9479" width="14.85546875" style="2" customWidth="1"/>
    <col min="9480" max="9480" width="30" style="2" customWidth="1"/>
    <col min="9481" max="9481" width="0.140625" style="2" customWidth="1"/>
    <col min="9482" max="9482" width="30.28515625" style="2" customWidth="1"/>
    <col min="9483" max="9483" width="17.85546875" style="2" customWidth="1"/>
    <col min="9484" max="9485" width="15" style="2" customWidth="1"/>
    <col min="9486" max="9486" width="16.42578125" style="2" customWidth="1"/>
    <col min="9487" max="9487" width="15" style="2" customWidth="1"/>
    <col min="9488" max="9728" width="9.140625" style="2"/>
    <col min="9729" max="9729" width="5.28515625" style="2" customWidth="1"/>
    <col min="9730" max="9732" width="9.140625" style="2"/>
    <col min="9733" max="9734" width="9.28515625" style="2" customWidth="1"/>
    <col min="9735" max="9735" width="14.85546875" style="2" customWidth="1"/>
    <col min="9736" max="9736" width="30" style="2" customWidth="1"/>
    <col min="9737" max="9737" width="0.140625" style="2" customWidth="1"/>
    <col min="9738" max="9738" width="30.28515625" style="2" customWidth="1"/>
    <col min="9739" max="9739" width="17.85546875" style="2" customWidth="1"/>
    <col min="9740" max="9741" width="15" style="2" customWidth="1"/>
    <col min="9742" max="9742" width="16.42578125" style="2" customWidth="1"/>
    <col min="9743" max="9743" width="15" style="2" customWidth="1"/>
    <col min="9744" max="9984" width="9.140625" style="2"/>
    <col min="9985" max="9985" width="5.28515625" style="2" customWidth="1"/>
    <col min="9986" max="9988" width="9.140625" style="2"/>
    <col min="9989" max="9990" width="9.28515625" style="2" customWidth="1"/>
    <col min="9991" max="9991" width="14.85546875" style="2" customWidth="1"/>
    <col min="9992" max="9992" width="30" style="2" customWidth="1"/>
    <col min="9993" max="9993" width="0.140625" style="2" customWidth="1"/>
    <col min="9994" max="9994" width="30.28515625" style="2" customWidth="1"/>
    <col min="9995" max="9995" width="17.85546875" style="2" customWidth="1"/>
    <col min="9996" max="9997" width="15" style="2" customWidth="1"/>
    <col min="9998" max="9998" width="16.42578125" style="2" customWidth="1"/>
    <col min="9999" max="9999" width="15" style="2" customWidth="1"/>
    <col min="10000" max="10240" width="9.140625" style="2"/>
    <col min="10241" max="10241" width="5.28515625" style="2" customWidth="1"/>
    <col min="10242" max="10244" width="9.140625" style="2"/>
    <col min="10245" max="10246" width="9.28515625" style="2" customWidth="1"/>
    <col min="10247" max="10247" width="14.85546875" style="2" customWidth="1"/>
    <col min="10248" max="10248" width="30" style="2" customWidth="1"/>
    <col min="10249" max="10249" width="0.140625" style="2" customWidth="1"/>
    <col min="10250" max="10250" width="30.28515625" style="2" customWidth="1"/>
    <col min="10251" max="10251" width="17.85546875" style="2" customWidth="1"/>
    <col min="10252" max="10253" width="15" style="2" customWidth="1"/>
    <col min="10254" max="10254" width="16.42578125" style="2" customWidth="1"/>
    <col min="10255" max="10255" width="15" style="2" customWidth="1"/>
    <col min="10256" max="10496" width="9.140625" style="2"/>
    <col min="10497" max="10497" width="5.28515625" style="2" customWidth="1"/>
    <col min="10498" max="10500" width="9.140625" style="2"/>
    <col min="10501" max="10502" width="9.28515625" style="2" customWidth="1"/>
    <col min="10503" max="10503" width="14.85546875" style="2" customWidth="1"/>
    <col min="10504" max="10504" width="30" style="2" customWidth="1"/>
    <col min="10505" max="10505" width="0.140625" style="2" customWidth="1"/>
    <col min="10506" max="10506" width="30.28515625" style="2" customWidth="1"/>
    <col min="10507" max="10507" width="17.85546875" style="2" customWidth="1"/>
    <col min="10508" max="10509" width="15" style="2" customWidth="1"/>
    <col min="10510" max="10510" width="16.42578125" style="2" customWidth="1"/>
    <col min="10511" max="10511" width="15" style="2" customWidth="1"/>
    <col min="10512" max="10752" width="9.140625" style="2"/>
    <col min="10753" max="10753" width="5.28515625" style="2" customWidth="1"/>
    <col min="10754" max="10756" width="9.140625" style="2"/>
    <col min="10757" max="10758" width="9.28515625" style="2" customWidth="1"/>
    <col min="10759" max="10759" width="14.85546875" style="2" customWidth="1"/>
    <col min="10760" max="10760" width="30" style="2" customWidth="1"/>
    <col min="10761" max="10761" width="0.140625" style="2" customWidth="1"/>
    <col min="10762" max="10762" width="30.28515625" style="2" customWidth="1"/>
    <col min="10763" max="10763" width="17.85546875" style="2" customWidth="1"/>
    <col min="10764" max="10765" width="15" style="2" customWidth="1"/>
    <col min="10766" max="10766" width="16.42578125" style="2" customWidth="1"/>
    <col min="10767" max="10767" width="15" style="2" customWidth="1"/>
    <col min="10768" max="11008" width="9.140625" style="2"/>
    <col min="11009" max="11009" width="5.28515625" style="2" customWidth="1"/>
    <col min="11010" max="11012" width="9.140625" style="2"/>
    <col min="11013" max="11014" width="9.28515625" style="2" customWidth="1"/>
    <col min="11015" max="11015" width="14.85546875" style="2" customWidth="1"/>
    <col min="11016" max="11016" width="30" style="2" customWidth="1"/>
    <col min="11017" max="11017" width="0.140625" style="2" customWidth="1"/>
    <col min="11018" max="11018" width="30.28515625" style="2" customWidth="1"/>
    <col min="11019" max="11019" width="17.85546875" style="2" customWidth="1"/>
    <col min="11020" max="11021" width="15" style="2" customWidth="1"/>
    <col min="11022" max="11022" width="16.42578125" style="2" customWidth="1"/>
    <col min="11023" max="11023" width="15" style="2" customWidth="1"/>
    <col min="11024" max="11264" width="9.140625" style="2"/>
    <col min="11265" max="11265" width="5.28515625" style="2" customWidth="1"/>
    <col min="11266" max="11268" width="9.140625" style="2"/>
    <col min="11269" max="11270" width="9.28515625" style="2" customWidth="1"/>
    <col min="11271" max="11271" width="14.85546875" style="2" customWidth="1"/>
    <col min="11272" max="11272" width="30" style="2" customWidth="1"/>
    <col min="11273" max="11273" width="0.140625" style="2" customWidth="1"/>
    <col min="11274" max="11274" width="30.28515625" style="2" customWidth="1"/>
    <col min="11275" max="11275" width="17.85546875" style="2" customWidth="1"/>
    <col min="11276" max="11277" width="15" style="2" customWidth="1"/>
    <col min="11278" max="11278" width="16.42578125" style="2" customWidth="1"/>
    <col min="11279" max="11279" width="15" style="2" customWidth="1"/>
    <col min="11280" max="11520" width="9.140625" style="2"/>
    <col min="11521" max="11521" width="5.28515625" style="2" customWidth="1"/>
    <col min="11522" max="11524" width="9.140625" style="2"/>
    <col min="11525" max="11526" width="9.28515625" style="2" customWidth="1"/>
    <col min="11527" max="11527" width="14.85546875" style="2" customWidth="1"/>
    <col min="11528" max="11528" width="30" style="2" customWidth="1"/>
    <col min="11529" max="11529" width="0.140625" style="2" customWidth="1"/>
    <col min="11530" max="11530" width="30.28515625" style="2" customWidth="1"/>
    <col min="11531" max="11531" width="17.85546875" style="2" customWidth="1"/>
    <col min="11532" max="11533" width="15" style="2" customWidth="1"/>
    <col min="11534" max="11534" width="16.42578125" style="2" customWidth="1"/>
    <col min="11535" max="11535" width="15" style="2" customWidth="1"/>
    <col min="11536" max="11776" width="9.140625" style="2"/>
    <col min="11777" max="11777" width="5.28515625" style="2" customWidth="1"/>
    <col min="11778" max="11780" width="9.140625" style="2"/>
    <col min="11781" max="11782" width="9.28515625" style="2" customWidth="1"/>
    <col min="11783" max="11783" width="14.85546875" style="2" customWidth="1"/>
    <col min="11784" max="11784" width="30" style="2" customWidth="1"/>
    <col min="11785" max="11785" width="0.140625" style="2" customWidth="1"/>
    <col min="11786" max="11786" width="30.28515625" style="2" customWidth="1"/>
    <col min="11787" max="11787" width="17.85546875" style="2" customWidth="1"/>
    <col min="11788" max="11789" width="15" style="2" customWidth="1"/>
    <col min="11790" max="11790" width="16.42578125" style="2" customWidth="1"/>
    <col min="11791" max="11791" width="15" style="2" customWidth="1"/>
    <col min="11792" max="12032" width="9.140625" style="2"/>
    <col min="12033" max="12033" width="5.28515625" style="2" customWidth="1"/>
    <col min="12034" max="12036" width="9.140625" style="2"/>
    <col min="12037" max="12038" width="9.28515625" style="2" customWidth="1"/>
    <col min="12039" max="12039" width="14.85546875" style="2" customWidth="1"/>
    <col min="12040" max="12040" width="30" style="2" customWidth="1"/>
    <col min="12041" max="12041" width="0.140625" style="2" customWidth="1"/>
    <col min="12042" max="12042" width="30.28515625" style="2" customWidth="1"/>
    <col min="12043" max="12043" width="17.85546875" style="2" customWidth="1"/>
    <col min="12044" max="12045" width="15" style="2" customWidth="1"/>
    <col min="12046" max="12046" width="16.42578125" style="2" customWidth="1"/>
    <col min="12047" max="12047" width="15" style="2" customWidth="1"/>
    <col min="12048" max="12288" width="9.140625" style="2"/>
    <col min="12289" max="12289" width="5.28515625" style="2" customWidth="1"/>
    <col min="12290" max="12292" width="9.140625" style="2"/>
    <col min="12293" max="12294" width="9.28515625" style="2" customWidth="1"/>
    <col min="12295" max="12295" width="14.85546875" style="2" customWidth="1"/>
    <col min="12296" max="12296" width="30" style="2" customWidth="1"/>
    <col min="12297" max="12297" width="0.140625" style="2" customWidth="1"/>
    <col min="12298" max="12298" width="30.28515625" style="2" customWidth="1"/>
    <col min="12299" max="12299" width="17.85546875" style="2" customWidth="1"/>
    <col min="12300" max="12301" width="15" style="2" customWidth="1"/>
    <col min="12302" max="12302" width="16.42578125" style="2" customWidth="1"/>
    <col min="12303" max="12303" width="15" style="2" customWidth="1"/>
    <col min="12304" max="12544" width="9.140625" style="2"/>
    <col min="12545" max="12545" width="5.28515625" style="2" customWidth="1"/>
    <col min="12546" max="12548" width="9.140625" style="2"/>
    <col min="12549" max="12550" width="9.28515625" style="2" customWidth="1"/>
    <col min="12551" max="12551" width="14.85546875" style="2" customWidth="1"/>
    <col min="12552" max="12552" width="30" style="2" customWidth="1"/>
    <col min="12553" max="12553" width="0.140625" style="2" customWidth="1"/>
    <col min="12554" max="12554" width="30.28515625" style="2" customWidth="1"/>
    <col min="12555" max="12555" width="17.85546875" style="2" customWidth="1"/>
    <col min="12556" max="12557" width="15" style="2" customWidth="1"/>
    <col min="12558" max="12558" width="16.42578125" style="2" customWidth="1"/>
    <col min="12559" max="12559" width="15" style="2" customWidth="1"/>
    <col min="12560" max="12800" width="9.140625" style="2"/>
    <col min="12801" max="12801" width="5.28515625" style="2" customWidth="1"/>
    <col min="12802" max="12804" width="9.140625" style="2"/>
    <col min="12805" max="12806" width="9.28515625" style="2" customWidth="1"/>
    <col min="12807" max="12807" width="14.85546875" style="2" customWidth="1"/>
    <col min="12808" max="12808" width="30" style="2" customWidth="1"/>
    <col min="12809" max="12809" width="0.140625" style="2" customWidth="1"/>
    <col min="12810" max="12810" width="30.28515625" style="2" customWidth="1"/>
    <col min="12811" max="12811" width="17.85546875" style="2" customWidth="1"/>
    <col min="12812" max="12813" width="15" style="2" customWidth="1"/>
    <col min="12814" max="12814" width="16.42578125" style="2" customWidth="1"/>
    <col min="12815" max="12815" width="15" style="2" customWidth="1"/>
    <col min="12816" max="13056" width="9.140625" style="2"/>
    <col min="13057" max="13057" width="5.28515625" style="2" customWidth="1"/>
    <col min="13058" max="13060" width="9.140625" style="2"/>
    <col min="13061" max="13062" width="9.28515625" style="2" customWidth="1"/>
    <col min="13063" max="13063" width="14.85546875" style="2" customWidth="1"/>
    <col min="13064" max="13064" width="30" style="2" customWidth="1"/>
    <col min="13065" max="13065" width="0.140625" style="2" customWidth="1"/>
    <col min="13066" max="13066" width="30.28515625" style="2" customWidth="1"/>
    <col min="13067" max="13067" width="17.85546875" style="2" customWidth="1"/>
    <col min="13068" max="13069" width="15" style="2" customWidth="1"/>
    <col min="13070" max="13070" width="16.42578125" style="2" customWidth="1"/>
    <col min="13071" max="13071" width="15" style="2" customWidth="1"/>
    <col min="13072" max="13312" width="9.140625" style="2"/>
    <col min="13313" max="13313" width="5.28515625" style="2" customWidth="1"/>
    <col min="13314" max="13316" width="9.140625" style="2"/>
    <col min="13317" max="13318" width="9.28515625" style="2" customWidth="1"/>
    <col min="13319" max="13319" width="14.85546875" style="2" customWidth="1"/>
    <col min="13320" max="13320" width="30" style="2" customWidth="1"/>
    <col min="13321" max="13321" width="0.140625" style="2" customWidth="1"/>
    <col min="13322" max="13322" width="30.28515625" style="2" customWidth="1"/>
    <col min="13323" max="13323" width="17.85546875" style="2" customWidth="1"/>
    <col min="13324" max="13325" width="15" style="2" customWidth="1"/>
    <col min="13326" max="13326" width="16.42578125" style="2" customWidth="1"/>
    <col min="13327" max="13327" width="15" style="2" customWidth="1"/>
    <col min="13328" max="13568" width="9.140625" style="2"/>
    <col min="13569" max="13569" width="5.28515625" style="2" customWidth="1"/>
    <col min="13570" max="13572" width="9.140625" style="2"/>
    <col min="13573" max="13574" width="9.28515625" style="2" customWidth="1"/>
    <col min="13575" max="13575" width="14.85546875" style="2" customWidth="1"/>
    <col min="13576" max="13576" width="30" style="2" customWidth="1"/>
    <col min="13577" max="13577" width="0.140625" style="2" customWidth="1"/>
    <col min="13578" max="13578" width="30.28515625" style="2" customWidth="1"/>
    <col min="13579" max="13579" width="17.85546875" style="2" customWidth="1"/>
    <col min="13580" max="13581" width="15" style="2" customWidth="1"/>
    <col min="13582" max="13582" width="16.42578125" style="2" customWidth="1"/>
    <col min="13583" max="13583" width="15" style="2" customWidth="1"/>
    <col min="13584" max="13824" width="9.140625" style="2"/>
    <col min="13825" max="13825" width="5.28515625" style="2" customWidth="1"/>
    <col min="13826" max="13828" width="9.140625" style="2"/>
    <col min="13829" max="13830" width="9.28515625" style="2" customWidth="1"/>
    <col min="13831" max="13831" width="14.85546875" style="2" customWidth="1"/>
    <col min="13832" max="13832" width="30" style="2" customWidth="1"/>
    <col min="13833" max="13833" width="0.140625" style="2" customWidth="1"/>
    <col min="13834" max="13834" width="30.28515625" style="2" customWidth="1"/>
    <col min="13835" max="13835" width="17.85546875" style="2" customWidth="1"/>
    <col min="13836" max="13837" width="15" style="2" customWidth="1"/>
    <col min="13838" max="13838" width="16.42578125" style="2" customWidth="1"/>
    <col min="13839" max="13839" width="15" style="2" customWidth="1"/>
    <col min="13840" max="14080" width="9.140625" style="2"/>
    <col min="14081" max="14081" width="5.28515625" style="2" customWidth="1"/>
    <col min="14082" max="14084" width="9.140625" style="2"/>
    <col min="14085" max="14086" width="9.28515625" style="2" customWidth="1"/>
    <col min="14087" max="14087" width="14.85546875" style="2" customWidth="1"/>
    <col min="14088" max="14088" width="30" style="2" customWidth="1"/>
    <col min="14089" max="14089" width="0.140625" style="2" customWidth="1"/>
    <col min="14090" max="14090" width="30.28515625" style="2" customWidth="1"/>
    <col min="14091" max="14091" width="17.85546875" style="2" customWidth="1"/>
    <col min="14092" max="14093" width="15" style="2" customWidth="1"/>
    <col min="14094" max="14094" width="16.42578125" style="2" customWidth="1"/>
    <col min="14095" max="14095" width="15" style="2" customWidth="1"/>
    <col min="14096" max="14336" width="9.140625" style="2"/>
    <col min="14337" max="14337" width="5.28515625" style="2" customWidth="1"/>
    <col min="14338" max="14340" width="9.140625" style="2"/>
    <col min="14341" max="14342" width="9.28515625" style="2" customWidth="1"/>
    <col min="14343" max="14343" width="14.85546875" style="2" customWidth="1"/>
    <col min="14344" max="14344" width="30" style="2" customWidth="1"/>
    <col min="14345" max="14345" width="0.140625" style="2" customWidth="1"/>
    <col min="14346" max="14346" width="30.28515625" style="2" customWidth="1"/>
    <col min="14347" max="14347" width="17.85546875" style="2" customWidth="1"/>
    <col min="14348" max="14349" width="15" style="2" customWidth="1"/>
    <col min="14350" max="14350" width="16.42578125" style="2" customWidth="1"/>
    <col min="14351" max="14351" width="15" style="2" customWidth="1"/>
    <col min="14352" max="14592" width="9.140625" style="2"/>
    <col min="14593" max="14593" width="5.28515625" style="2" customWidth="1"/>
    <col min="14594" max="14596" width="9.140625" style="2"/>
    <col min="14597" max="14598" width="9.28515625" style="2" customWidth="1"/>
    <col min="14599" max="14599" width="14.85546875" style="2" customWidth="1"/>
    <col min="14600" max="14600" width="30" style="2" customWidth="1"/>
    <col min="14601" max="14601" width="0.140625" style="2" customWidth="1"/>
    <col min="14602" max="14602" width="30.28515625" style="2" customWidth="1"/>
    <col min="14603" max="14603" width="17.85546875" style="2" customWidth="1"/>
    <col min="14604" max="14605" width="15" style="2" customWidth="1"/>
    <col min="14606" max="14606" width="16.42578125" style="2" customWidth="1"/>
    <col min="14607" max="14607" width="15" style="2" customWidth="1"/>
    <col min="14608" max="14848" width="9.140625" style="2"/>
    <col min="14849" max="14849" width="5.28515625" style="2" customWidth="1"/>
    <col min="14850" max="14852" width="9.140625" style="2"/>
    <col min="14853" max="14854" width="9.28515625" style="2" customWidth="1"/>
    <col min="14855" max="14855" width="14.85546875" style="2" customWidth="1"/>
    <col min="14856" max="14856" width="30" style="2" customWidth="1"/>
    <col min="14857" max="14857" width="0.140625" style="2" customWidth="1"/>
    <col min="14858" max="14858" width="30.28515625" style="2" customWidth="1"/>
    <col min="14859" max="14859" width="17.85546875" style="2" customWidth="1"/>
    <col min="14860" max="14861" width="15" style="2" customWidth="1"/>
    <col min="14862" max="14862" width="16.42578125" style="2" customWidth="1"/>
    <col min="14863" max="14863" width="15" style="2" customWidth="1"/>
    <col min="14864" max="15104" width="9.140625" style="2"/>
    <col min="15105" max="15105" width="5.28515625" style="2" customWidth="1"/>
    <col min="15106" max="15108" width="9.140625" style="2"/>
    <col min="15109" max="15110" width="9.28515625" style="2" customWidth="1"/>
    <col min="15111" max="15111" width="14.85546875" style="2" customWidth="1"/>
    <col min="15112" max="15112" width="30" style="2" customWidth="1"/>
    <col min="15113" max="15113" width="0.140625" style="2" customWidth="1"/>
    <col min="15114" max="15114" width="30.28515625" style="2" customWidth="1"/>
    <col min="15115" max="15115" width="17.85546875" style="2" customWidth="1"/>
    <col min="15116" max="15117" width="15" style="2" customWidth="1"/>
    <col min="15118" max="15118" width="16.42578125" style="2" customWidth="1"/>
    <col min="15119" max="15119" width="15" style="2" customWidth="1"/>
    <col min="15120" max="15360" width="9.140625" style="2"/>
    <col min="15361" max="15361" width="5.28515625" style="2" customWidth="1"/>
    <col min="15362" max="15364" width="9.140625" style="2"/>
    <col min="15365" max="15366" width="9.28515625" style="2" customWidth="1"/>
    <col min="15367" max="15367" width="14.85546875" style="2" customWidth="1"/>
    <col min="15368" max="15368" width="30" style="2" customWidth="1"/>
    <col min="15369" max="15369" width="0.140625" style="2" customWidth="1"/>
    <col min="15370" max="15370" width="30.28515625" style="2" customWidth="1"/>
    <col min="15371" max="15371" width="17.85546875" style="2" customWidth="1"/>
    <col min="15372" max="15373" width="15" style="2" customWidth="1"/>
    <col min="15374" max="15374" width="16.42578125" style="2" customWidth="1"/>
    <col min="15375" max="15375" width="15" style="2" customWidth="1"/>
    <col min="15376" max="15616" width="9.140625" style="2"/>
    <col min="15617" max="15617" width="5.28515625" style="2" customWidth="1"/>
    <col min="15618" max="15620" width="9.140625" style="2"/>
    <col min="15621" max="15622" width="9.28515625" style="2" customWidth="1"/>
    <col min="15623" max="15623" width="14.85546875" style="2" customWidth="1"/>
    <col min="15624" max="15624" width="30" style="2" customWidth="1"/>
    <col min="15625" max="15625" width="0.140625" style="2" customWidth="1"/>
    <col min="15626" max="15626" width="30.28515625" style="2" customWidth="1"/>
    <col min="15627" max="15627" width="17.85546875" style="2" customWidth="1"/>
    <col min="15628" max="15629" width="15" style="2" customWidth="1"/>
    <col min="15630" max="15630" width="16.42578125" style="2" customWidth="1"/>
    <col min="15631" max="15631" width="15" style="2" customWidth="1"/>
    <col min="15632" max="15872" width="9.140625" style="2"/>
    <col min="15873" max="15873" width="5.28515625" style="2" customWidth="1"/>
    <col min="15874" max="15876" width="9.140625" style="2"/>
    <col min="15877" max="15878" width="9.28515625" style="2" customWidth="1"/>
    <col min="15879" max="15879" width="14.85546875" style="2" customWidth="1"/>
    <col min="15880" max="15880" width="30" style="2" customWidth="1"/>
    <col min="15881" max="15881" width="0.140625" style="2" customWidth="1"/>
    <col min="15882" max="15882" width="30.28515625" style="2" customWidth="1"/>
    <col min="15883" max="15883" width="17.85546875" style="2" customWidth="1"/>
    <col min="15884" max="15885" width="15" style="2" customWidth="1"/>
    <col min="15886" max="15886" width="16.42578125" style="2" customWidth="1"/>
    <col min="15887" max="15887" width="15" style="2" customWidth="1"/>
    <col min="15888" max="16128" width="9.140625" style="2"/>
    <col min="16129" max="16129" width="5.28515625" style="2" customWidth="1"/>
    <col min="16130" max="16132" width="9.140625" style="2"/>
    <col min="16133" max="16134" width="9.28515625" style="2" customWidth="1"/>
    <col min="16135" max="16135" width="14.85546875" style="2" customWidth="1"/>
    <col min="16136" max="16136" width="30" style="2" customWidth="1"/>
    <col min="16137" max="16137" width="0.140625" style="2" customWidth="1"/>
    <col min="16138" max="16138" width="30.28515625" style="2" customWidth="1"/>
    <col min="16139" max="16139" width="17.85546875" style="2" customWidth="1"/>
    <col min="16140" max="16141" width="15" style="2" customWidth="1"/>
    <col min="16142" max="16142" width="16.42578125" style="2" customWidth="1"/>
    <col min="16143" max="16143" width="15" style="2" customWidth="1"/>
    <col min="16144" max="16384" width="9.140625" style="2"/>
  </cols>
  <sheetData>
    <row r="1" spans="1:15" ht="24.75" customHeight="1" x14ac:dyDescent="0.3">
      <c r="A1" s="196" t="s">
        <v>1</v>
      </c>
      <c r="B1" s="197"/>
      <c r="C1" s="197"/>
      <c r="D1" s="197"/>
      <c r="E1" s="197"/>
      <c r="F1" s="197"/>
      <c r="G1" s="197"/>
      <c r="H1" s="197"/>
      <c r="I1" s="197"/>
      <c r="J1" s="1"/>
      <c r="M1" s="3"/>
      <c r="N1" s="3"/>
      <c r="O1" s="3"/>
    </row>
    <row r="2" spans="1:15" ht="24.75" customHeight="1" x14ac:dyDescent="0.25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M2" s="3"/>
      <c r="N2" s="3"/>
      <c r="O2" s="3"/>
    </row>
    <row r="3" spans="1:15" ht="24" customHeight="1" x14ac:dyDescent="0.25">
      <c r="A3" s="203" t="s">
        <v>3</v>
      </c>
      <c r="B3" s="204"/>
      <c r="C3" s="204"/>
      <c r="D3" s="204"/>
      <c r="E3" s="204"/>
      <c r="F3" s="204"/>
      <c r="G3" s="204"/>
      <c r="H3" s="204"/>
      <c r="I3" s="204"/>
      <c r="J3" s="205"/>
      <c r="M3" s="3"/>
      <c r="N3" s="3"/>
      <c r="O3" s="3"/>
    </row>
    <row r="4" spans="1:15" ht="15.75" x14ac:dyDescent="0.25">
      <c r="A4" s="4"/>
      <c r="B4" s="5"/>
      <c r="C4" s="4"/>
      <c r="D4" s="5"/>
      <c r="E4" s="5"/>
      <c r="F4" s="6"/>
      <c r="G4" s="6"/>
      <c r="H4" s="6"/>
      <c r="I4" s="6"/>
      <c r="J4" s="6"/>
      <c r="M4" s="3"/>
      <c r="N4" s="3"/>
      <c r="O4" s="3"/>
    </row>
    <row r="5" spans="1:15" ht="15" x14ac:dyDescent="0.2">
      <c r="B5" s="6"/>
      <c r="C5" s="6"/>
      <c r="D5" s="6"/>
      <c r="E5" s="6"/>
      <c r="F5" s="6"/>
      <c r="G5" s="6"/>
      <c r="H5" s="6"/>
      <c r="I5" s="6"/>
      <c r="J5" s="6"/>
      <c r="M5" s="7"/>
      <c r="N5" s="3"/>
      <c r="O5" s="3"/>
    </row>
    <row r="6" spans="1:15" ht="18" x14ac:dyDescent="0.25">
      <c r="A6" s="8"/>
      <c r="B6" s="9"/>
      <c r="C6" s="9"/>
      <c r="D6" s="9"/>
      <c r="E6" s="9"/>
      <c r="F6" s="9"/>
      <c r="G6" s="9"/>
      <c r="H6" s="10" t="s">
        <v>4</v>
      </c>
      <c r="I6" s="8"/>
      <c r="J6" s="11" t="s">
        <v>5</v>
      </c>
      <c r="K6" s="13"/>
      <c r="L6" s="3"/>
      <c r="M6" s="12"/>
      <c r="N6" s="13"/>
      <c r="O6" s="12"/>
    </row>
    <row r="7" spans="1:15" ht="18" x14ac:dyDescent="0.25">
      <c r="A7" s="14"/>
      <c r="B7" s="15"/>
      <c r="C7" s="15"/>
      <c r="D7" s="15"/>
      <c r="E7" s="15"/>
      <c r="F7" s="15"/>
      <c r="G7" s="15"/>
      <c r="H7" s="16" t="s">
        <v>6</v>
      </c>
      <c r="I7" s="22"/>
      <c r="J7" s="17" t="s">
        <v>6</v>
      </c>
      <c r="K7" s="188"/>
      <c r="L7" s="3"/>
      <c r="M7" s="12"/>
      <c r="N7" s="12"/>
      <c r="O7" s="12"/>
    </row>
    <row r="8" spans="1:15" ht="18" x14ac:dyDescent="0.25">
      <c r="A8" s="14"/>
      <c r="B8" s="15"/>
      <c r="C8" s="15"/>
      <c r="D8" s="15"/>
      <c r="E8" s="15"/>
      <c r="F8" s="15"/>
      <c r="G8" s="15"/>
      <c r="H8" s="18" t="s">
        <v>7</v>
      </c>
      <c r="I8" s="22"/>
      <c r="J8" s="19" t="s">
        <v>8</v>
      </c>
      <c r="K8" s="189"/>
      <c r="L8" s="3"/>
      <c r="M8" s="12"/>
      <c r="N8" s="13"/>
      <c r="O8" s="12"/>
    </row>
    <row r="9" spans="1:15" ht="18" x14ac:dyDescent="0.25">
      <c r="A9" s="14"/>
      <c r="B9" s="15"/>
      <c r="C9" s="15"/>
      <c r="D9" s="15"/>
      <c r="E9" s="15"/>
      <c r="F9" s="15"/>
      <c r="G9" s="15"/>
      <c r="H9" s="20" t="s">
        <v>9</v>
      </c>
      <c r="I9" s="190"/>
      <c r="J9" s="21" t="s">
        <v>9</v>
      </c>
      <c r="K9" s="13"/>
      <c r="L9" s="3"/>
      <c r="M9" s="12"/>
      <c r="N9" s="12"/>
      <c r="O9" s="12"/>
    </row>
    <row r="10" spans="1:15" ht="18" x14ac:dyDescent="0.25">
      <c r="A10" s="22" t="s">
        <v>10</v>
      </c>
      <c r="B10" s="15"/>
      <c r="C10" s="15"/>
      <c r="D10" s="15"/>
      <c r="E10" s="15"/>
      <c r="F10" s="15"/>
      <c r="G10" s="15"/>
      <c r="H10" s="16"/>
      <c r="I10" s="22"/>
      <c r="J10" s="17"/>
      <c r="K10" s="3"/>
      <c r="L10" s="3"/>
      <c r="M10" s="3"/>
      <c r="N10" s="3"/>
      <c r="O10" s="3"/>
    </row>
    <row r="11" spans="1:15" ht="18" x14ac:dyDescent="0.25">
      <c r="A11" s="22" t="s">
        <v>11</v>
      </c>
      <c r="B11" s="15"/>
      <c r="C11" s="15"/>
      <c r="D11" s="15"/>
      <c r="E11" s="15"/>
      <c r="F11" s="15"/>
      <c r="G11" s="15"/>
      <c r="H11" s="23"/>
      <c r="I11" s="191"/>
      <c r="J11" s="24"/>
      <c r="K11" s="3"/>
      <c r="L11" s="3"/>
      <c r="M11" s="3"/>
      <c r="N11" s="3"/>
      <c r="O11" s="3"/>
    </row>
    <row r="12" spans="1:15" ht="18" x14ac:dyDescent="0.25">
      <c r="A12" s="14"/>
      <c r="B12" s="15" t="s">
        <v>12</v>
      </c>
      <c r="C12" s="15"/>
      <c r="D12" s="15"/>
      <c r="E12" s="15"/>
      <c r="F12" s="15"/>
      <c r="G12" s="15"/>
      <c r="H12" s="25">
        <v>4030</v>
      </c>
      <c r="I12" s="191"/>
      <c r="J12" s="26">
        <v>3538</v>
      </c>
      <c r="K12" s="28"/>
      <c r="L12" s="3"/>
      <c r="M12" s="27"/>
      <c r="N12" s="27"/>
      <c r="O12" s="27"/>
    </row>
    <row r="13" spans="1:15" ht="18" x14ac:dyDescent="0.25">
      <c r="A13" s="14"/>
      <c r="B13" s="15" t="s">
        <v>13</v>
      </c>
      <c r="C13" s="15"/>
      <c r="D13" s="15"/>
      <c r="E13" s="15"/>
      <c r="F13" s="15"/>
      <c r="G13" s="15"/>
      <c r="H13" s="25">
        <v>6636</v>
      </c>
      <c r="I13" s="191"/>
      <c r="J13" s="26">
        <v>6636</v>
      </c>
      <c r="K13" s="28"/>
      <c r="L13" s="3"/>
      <c r="M13" s="27"/>
      <c r="N13" s="27"/>
      <c r="O13" s="27"/>
    </row>
    <row r="14" spans="1:15" ht="18" x14ac:dyDescent="0.25">
      <c r="A14" s="14"/>
      <c r="B14" s="15" t="s">
        <v>14</v>
      </c>
      <c r="C14" s="15"/>
      <c r="D14" s="15"/>
      <c r="E14" s="15"/>
      <c r="F14" s="15"/>
      <c r="G14" s="15"/>
      <c r="H14" s="25">
        <v>2421</v>
      </c>
      <c r="I14" s="191"/>
      <c r="J14" s="26">
        <v>2421</v>
      </c>
      <c r="K14" s="28"/>
      <c r="L14" s="3"/>
      <c r="M14" s="27"/>
      <c r="N14" s="27"/>
      <c r="O14" s="27"/>
    </row>
    <row r="15" spans="1:15" ht="18" x14ac:dyDescent="0.25">
      <c r="A15" s="14"/>
      <c r="B15" s="15" t="s">
        <v>15</v>
      </c>
      <c r="C15" s="15"/>
      <c r="D15" s="15"/>
      <c r="E15" s="15"/>
      <c r="F15" s="15"/>
      <c r="G15" s="15"/>
      <c r="H15" s="25">
        <v>154</v>
      </c>
      <c r="I15" s="191"/>
      <c r="J15" s="29">
        <v>154</v>
      </c>
      <c r="K15" s="28"/>
      <c r="L15" s="3"/>
      <c r="M15" s="27"/>
      <c r="N15" s="27"/>
      <c r="O15" s="27"/>
    </row>
    <row r="16" spans="1:15" ht="18" x14ac:dyDescent="0.25">
      <c r="A16" s="14"/>
      <c r="B16" s="15"/>
      <c r="C16" s="15"/>
      <c r="D16" s="15"/>
      <c r="E16" s="15"/>
      <c r="F16" s="15"/>
      <c r="G16" s="15"/>
      <c r="H16" s="30">
        <f>SUM(H12:H15)</f>
        <v>13241</v>
      </c>
      <c r="I16" s="191"/>
      <c r="J16" s="31">
        <f>SUM(J12:J15)</f>
        <v>12749</v>
      </c>
      <c r="K16" s="28"/>
      <c r="L16" s="3"/>
      <c r="M16" s="27"/>
      <c r="N16" s="27"/>
      <c r="O16" s="27"/>
    </row>
    <row r="17" spans="1:15" ht="18" x14ac:dyDescent="0.25">
      <c r="A17" s="14"/>
      <c r="B17" s="15"/>
      <c r="C17" s="15"/>
      <c r="D17" s="15"/>
      <c r="E17" s="15"/>
      <c r="F17" s="15"/>
      <c r="G17" s="15"/>
      <c r="H17" s="25"/>
      <c r="I17" s="191"/>
      <c r="J17" s="26"/>
      <c r="K17" s="28"/>
      <c r="L17" s="3"/>
      <c r="M17" s="27"/>
      <c r="N17" s="27"/>
      <c r="O17" s="27"/>
    </row>
    <row r="18" spans="1:15" ht="18" x14ac:dyDescent="0.25">
      <c r="A18" s="22" t="s">
        <v>16</v>
      </c>
      <c r="B18" s="15"/>
      <c r="C18" s="15"/>
      <c r="D18" s="15"/>
      <c r="E18" s="15"/>
      <c r="F18" s="15"/>
      <c r="G18" s="15"/>
      <c r="H18" s="25"/>
      <c r="I18" s="191"/>
      <c r="J18" s="26"/>
      <c r="K18" s="28"/>
      <c r="L18" s="3"/>
      <c r="M18" s="27"/>
      <c r="N18" s="27"/>
      <c r="O18" s="27"/>
    </row>
    <row r="19" spans="1:15" ht="18" x14ac:dyDescent="0.25">
      <c r="A19" s="22"/>
      <c r="B19" s="15" t="s">
        <v>17</v>
      </c>
      <c r="C19" s="15"/>
      <c r="D19" s="15"/>
      <c r="E19" s="15"/>
      <c r="F19" s="15"/>
      <c r="G19" s="15"/>
      <c r="H19" s="25">
        <v>27</v>
      </c>
      <c r="I19" s="191"/>
      <c r="J19" s="26">
        <v>26</v>
      </c>
      <c r="K19" s="28"/>
      <c r="L19" s="3"/>
      <c r="M19" s="27"/>
      <c r="N19" s="27"/>
      <c r="O19" s="27"/>
    </row>
    <row r="20" spans="1:15" ht="18.75" x14ac:dyDescent="0.3">
      <c r="A20" s="14"/>
      <c r="B20" s="15" t="s">
        <v>18</v>
      </c>
      <c r="C20" s="32"/>
      <c r="D20" s="15"/>
      <c r="E20" s="15"/>
      <c r="F20" s="15"/>
      <c r="G20" s="15"/>
      <c r="H20" s="25">
        <v>23107</v>
      </c>
      <c r="I20" s="191"/>
      <c r="J20" s="26">
        <v>20161</v>
      </c>
      <c r="K20" s="28"/>
      <c r="L20" s="3"/>
      <c r="M20" s="27"/>
      <c r="N20" s="27"/>
      <c r="O20" s="27"/>
    </row>
    <row r="21" spans="1:15" ht="18.75" hidden="1" x14ac:dyDescent="0.3">
      <c r="A21" s="14"/>
      <c r="B21" s="15" t="s">
        <v>19</v>
      </c>
      <c r="C21" s="32"/>
      <c r="D21" s="15"/>
      <c r="E21" s="15"/>
      <c r="F21" s="15"/>
      <c r="G21" s="15"/>
      <c r="H21" s="25">
        <v>0</v>
      </c>
      <c r="I21" s="191"/>
      <c r="J21" s="26">
        <v>0</v>
      </c>
      <c r="K21" s="28"/>
      <c r="L21" s="3"/>
      <c r="M21" s="27"/>
      <c r="N21" s="27"/>
      <c r="O21" s="27"/>
    </row>
    <row r="22" spans="1:15" ht="18.75" x14ac:dyDescent="0.3">
      <c r="A22" s="14"/>
      <c r="B22" s="15" t="s">
        <v>20</v>
      </c>
      <c r="C22" s="32"/>
      <c r="D22" s="15"/>
      <c r="E22" s="15"/>
      <c r="F22" s="15"/>
      <c r="G22" s="15"/>
      <c r="H22" s="25">
        <v>27512</v>
      </c>
      <c r="I22" s="191"/>
      <c r="J22" s="26">
        <v>30100</v>
      </c>
      <c r="K22" s="28"/>
      <c r="L22" s="3"/>
      <c r="M22" s="27"/>
      <c r="N22" s="27"/>
      <c r="O22" s="27"/>
    </row>
    <row r="23" spans="1:15" ht="18.75" x14ac:dyDescent="0.3">
      <c r="A23" s="14"/>
      <c r="B23" s="15" t="s">
        <v>21</v>
      </c>
      <c r="C23" s="32"/>
      <c r="D23" s="15"/>
      <c r="E23" s="15"/>
      <c r="F23" s="15"/>
      <c r="G23" s="15"/>
      <c r="H23" s="25">
        <v>1375</v>
      </c>
      <c r="I23" s="191"/>
      <c r="J23" s="26">
        <v>877</v>
      </c>
      <c r="K23" s="28"/>
      <c r="L23" s="3"/>
      <c r="M23" s="27"/>
      <c r="N23" s="27"/>
      <c r="O23" s="27"/>
    </row>
    <row r="24" spans="1:15" ht="18.75" x14ac:dyDescent="0.3">
      <c r="A24" s="14"/>
      <c r="B24" s="15" t="s">
        <v>22</v>
      </c>
      <c r="C24" s="32"/>
      <c r="D24" s="15"/>
      <c r="E24" s="15"/>
      <c r="F24" s="15"/>
      <c r="G24" s="15"/>
      <c r="H24" s="25">
        <v>141</v>
      </c>
      <c r="I24" s="191"/>
      <c r="J24" s="26">
        <v>141</v>
      </c>
      <c r="K24" s="28"/>
      <c r="L24" s="3"/>
      <c r="M24" s="27"/>
      <c r="N24" s="27"/>
      <c r="O24" s="27"/>
    </row>
    <row r="25" spans="1:15" ht="18.75" x14ac:dyDescent="0.3">
      <c r="A25" s="14"/>
      <c r="B25" s="15" t="s">
        <v>23</v>
      </c>
      <c r="C25" s="32"/>
      <c r="D25" s="15"/>
      <c r="E25" s="15"/>
      <c r="F25" s="15"/>
      <c r="G25" s="15"/>
      <c r="H25" s="25">
        <v>8996</v>
      </c>
      <c r="I25" s="191"/>
      <c r="J25" s="26">
        <v>8148</v>
      </c>
      <c r="K25" s="28"/>
      <c r="L25" s="3"/>
      <c r="M25" s="27"/>
      <c r="N25" s="27"/>
      <c r="O25" s="27"/>
    </row>
    <row r="26" spans="1:15" ht="18.75" x14ac:dyDescent="0.3">
      <c r="A26" s="14"/>
      <c r="B26" s="15" t="s">
        <v>24</v>
      </c>
      <c r="C26" s="32"/>
      <c r="D26" s="15"/>
      <c r="E26" s="15"/>
      <c r="F26" s="15"/>
      <c r="G26" s="15"/>
      <c r="H26" s="33">
        <v>2675</v>
      </c>
      <c r="I26" s="191"/>
      <c r="J26" s="29">
        <v>2280</v>
      </c>
      <c r="K26" s="28"/>
      <c r="L26" s="3"/>
      <c r="M26" s="27"/>
      <c r="N26" s="27"/>
      <c r="O26" s="27"/>
    </row>
    <row r="27" spans="1:15" ht="18" x14ac:dyDescent="0.25">
      <c r="A27" s="14"/>
      <c r="B27" s="15"/>
      <c r="C27" s="15"/>
      <c r="D27" s="15"/>
      <c r="E27" s="15"/>
      <c r="F27" s="15"/>
      <c r="G27" s="15"/>
      <c r="H27" s="30">
        <f>SUM(H19:H26)</f>
        <v>63833</v>
      </c>
      <c r="I27" s="191"/>
      <c r="J27" s="31">
        <f>SUM(J19:J26)</f>
        <v>61733</v>
      </c>
      <c r="K27" s="34"/>
      <c r="L27" s="3"/>
      <c r="M27" s="27"/>
      <c r="N27" s="27"/>
      <c r="O27" s="27"/>
    </row>
    <row r="28" spans="1:15" ht="18" x14ac:dyDescent="0.25">
      <c r="A28" s="14"/>
      <c r="B28" s="15"/>
      <c r="C28" s="15"/>
      <c r="D28" s="15"/>
      <c r="E28" s="15"/>
      <c r="F28" s="15"/>
      <c r="G28" s="15"/>
      <c r="H28" s="25"/>
      <c r="I28" s="191"/>
      <c r="J28" s="26"/>
      <c r="K28" s="34"/>
      <c r="L28" s="3"/>
      <c r="M28" s="27"/>
      <c r="N28" s="27"/>
      <c r="O28" s="27"/>
    </row>
    <row r="29" spans="1:15" ht="18.75" thickBot="1" x14ac:dyDescent="0.3">
      <c r="A29" s="22" t="s">
        <v>25</v>
      </c>
      <c r="B29" s="15"/>
      <c r="C29" s="15"/>
      <c r="D29" s="15"/>
      <c r="E29" s="15"/>
      <c r="F29" s="15"/>
      <c r="G29" s="15"/>
      <c r="H29" s="35">
        <f>H16+H27</f>
        <v>77074</v>
      </c>
      <c r="I29" s="191"/>
      <c r="J29" s="36">
        <f>J16+J27</f>
        <v>74482</v>
      </c>
      <c r="K29" s="34"/>
      <c r="L29" s="3"/>
      <c r="M29" s="34"/>
      <c r="N29" s="34"/>
      <c r="O29" s="34"/>
    </row>
    <row r="30" spans="1:15" ht="18" x14ac:dyDescent="0.25">
      <c r="A30" s="14"/>
      <c r="B30" s="15"/>
      <c r="C30" s="15"/>
      <c r="D30" s="15"/>
      <c r="E30" s="15"/>
      <c r="F30" s="15"/>
      <c r="G30" s="15"/>
      <c r="H30" s="25"/>
      <c r="I30" s="191"/>
      <c r="J30" s="26"/>
      <c r="K30" s="28"/>
      <c r="L30" s="3"/>
      <c r="M30" s="27"/>
      <c r="N30" s="27"/>
      <c r="O30" s="27"/>
    </row>
    <row r="31" spans="1:15" ht="18" x14ac:dyDescent="0.25">
      <c r="A31" s="22" t="s">
        <v>26</v>
      </c>
      <c r="B31" s="15"/>
      <c r="C31" s="15"/>
      <c r="D31" s="15"/>
      <c r="E31" s="15"/>
      <c r="F31" s="15"/>
      <c r="G31" s="15"/>
      <c r="H31" s="25"/>
      <c r="I31" s="191"/>
      <c r="J31" s="26"/>
      <c r="K31" s="28"/>
      <c r="L31" s="3"/>
      <c r="M31" s="27"/>
      <c r="N31" s="27"/>
      <c r="O31" s="27"/>
    </row>
    <row r="32" spans="1:15" ht="18" x14ac:dyDescent="0.25">
      <c r="A32" s="22" t="s">
        <v>27</v>
      </c>
      <c r="B32" s="15"/>
      <c r="C32" s="15"/>
      <c r="D32" s="15"/>
      <c r="E32" s="15"/>
      <c r="F32" s="15"/>
      <c r="G32" s="15"/>
      <c r="H32" s="25"/>
      <c r="I32" s="191"/>
      <c r="J32" s="26"/>
      <c r="K32" s="28"/>
      <c r="L32" s="3"/>
      <c r="M32" s="27"/>
      <c r="N32" s="27"/>
      <c r="O32" s="27"/>
    </row>
    <row r="33" spans="1:15" ht="18" x14ac:dyDescent="0.25">
      <c r="A33" s="14" t="s">
        <v>28</v>
      </c>
      <c r="B33" s="15"/>
      <c r="C33" s="15"/>
      <c r="D33" s="15"/>
      <c r="E33" s="15"/>
      <c r="F33" s="15"/>
      <c r="G33" s="15"/>
      <c r="H33" s="25">
        <v>67000</v>
      </c>
      <c r="I33" s="191"/>
      <c r="J33" s="26">
        <v>67000</v>
      </c>
      <c r="K33" s="28"/>
      <c r="L33" s="3"/>
      <c r="M33" s="27"/>
      <c r="N33" s="27"/>
      <c r="O33" s="27"/>
    </row>
    <row r="34" spans="1:15" ht="18" x14ac:dyDescent="0.25">
      <c r="A34" s="14" t="s">
        <v>29</v>
      </c>
      <c r="B34" s="15"/>
      <c r="C34" s="15"/>
      <c r="D34" s="15"/>
      <c r="E34" s="15"/>
      <c r="F34" s="15"/>
      <c r="G34" s="15"/>
      <c r="H34" s="25"/>
      <c r="I34" s="191"/>
      <c r="J34" s="26"/>
      <c r="K34" s="28"/>
      <c r="L34" s="3"/>
      <c r="M34" s="27"/>
      <c r="N34" s="27"/>
      <c r="O34" s="27"/>
    </row>
    <row r="35" spans="1:15" ht="18.75" x14ac:dyDescent="0.3">
      <c r="A35" s="14"/>
      <c r="B35" s="15" t="s">
        <v>30</v>
      </c>
      <c r="C35" s="32"/>
      <c r="D35" s="15"/>
      <c r="E35" s="15"/>
      <c r="F35" s="15"/>
      <c r="G35" s="15"/>
      <c r="H35" s="25">
        <v>7713</v>
      </c>
      <c r="I35" s="191"/>
      <c r="J35" s="26">
        <v>7713</v>
      </c>
      <c r="K35" s="28"/>
      <c r="L35" s="3"/>
      <c r="M35" s="27"/>
      <c r="N35" s="27"/>
      <c r="O35" s="27"/>
    </row>
    <row r="36" spans="1:15" ht="18.75" hidden="1" x14ac:dyDescent="0.3">
      <c r="A36" s="14"/>
      <c r="B36" s="15" t="s">
        <v>31</v>
      </c>
      <c r="C36" s="32"/>
      <c r="D36" s="15"/>
      <c r="E36" s="15"/>
      <c r="F36" s="15"/>
      <c r="G36" s="15"/>
      <c r="H36" s="25">
        <v>0</v>
      </c>
      <c r="I36" s="191"/>
      <c r="J36" s="26">
        <v>0</v>
      </c>
      <c r="K36" s="28"/>
      <c r="L36" s="3"/>
      <c r="M36" s="27"/>
      <c r="N36" s="27"/>
      <c r="O36" s="27"/>
    </row>
    <row r="37" spans="1:15" ht="18.75" x14ac:dyDescent="0.3">
      <c r="A37" s="14"/>
      <c r="B37" s="15" t="s">
        <v>32</v>
      </c>
      <c r="C37" s="32"/>
      <c r="D37" s="15"/>
      <c r="E37" s="15"/>
      <c r="F37" s="15"/>
      <c r="G37" s="37"/>
      <c r="H37" s="25">
        <v>-28768</v>
      </c>
      <c r="I37" s="191"/>
      <c r="J37" s="26">
        <v>-29215</v>
      </c>
      <c r="K37" s="28"/>
      <c r="L37" s="3"/>
      <c r="M37" s="27"/>
      <c r="N37" s="27"/>
      <c r="O37" s="27"/>
    </row>
    <row r="38" spans="1:15" ht="18" x14ac:dyDescent="0.25">
      <c r="A38" s="22" t="s">
        <v>33</v>
      </c>
      <c r="B38" s="15"/>
      <c r="C38" s="15"/>
      <c r="D38" s="15"/>
      <c r="E38" s="15"/>
      <c r="F38" s="15"/>
      <c r="G38" s="15"/>
      <c r="H38" s="30">
        <f>SUM(H33:H37)</f>
        <v>45945</v>
      </c>
      <c r="I38" s="191">
        <f>SUM(I33:I37)</f>
        <v>0</v>
      </c>
      <c r="J38" s="31">
        <f>SUM(J33:J37)</f>
        <v>45498</v>
      </c>
      <c r="K38" s="194"/>
      <c r="L38" s="3"/>
      <c r="M38" s="27"/>
      <c r="N38" s="38"/>
      <c r="O38" s="27"/>
    </row>
    <row r="39" spans="1:15" ht="18" x14ac:dyDescent="0.25">
      <c r="A39" s="22"/>
      <c r="B39" s="15"/>
      <c r="C39" s="15"/>
      <c r="D39" s="15"/>
      <c r="E39" s="15"/>
      <c r="F39" s="15"/>
      <c r="G39" s="15"/>
      <c r="H39" s="25"/>
      <c r="I39" s="191"/>
      <c r="J39" s="26"/>
      <c r="K39" s="194"/>
      <c r="L39" s="3"/>
      <c r="M39" s="27"/>
      <c r="N39" s="38"/>
      <c r="O39" s="27"/>
    </row>
    <row r="40" spans="1:15" ht="18" x14ac:dyDescent="0.25">
      <c r="A40" s="22" t="s">
        <v>34</v>
      </c>
      <c r="B40" s="15"/>
      <c r="C40" s="15"/>
      <c r="D40" s="15"/>
      <c r="E40" s="15"/>
      <c r="F40" s="15"/>
      <c r="G40" s="15"/>
      <c r="H40" s="25"/>
      <c r="I40" s="191"/>
      <c r="J40" s="26"/>
      <c r="K40" s="28"/>
      <c r="L40" s="3"/>
      <c r="M40" s="28"/>
      <c r="N40" s="38"/>
      <c r="O40" s="27"/>
    </row>
    <row r="41" spans="1:15" ht="18" x14ac:dyDescent="0.25">
      <c r="A41" s="22"/>
      <c r="B41" s="15" t="s">
        <v>35</v>
      </c>
      <c r="C41" s="15"/>
      <c r="D41" s="15"/>
      <c r="E41" s="15"/>
      <c r="F41" s="15"/>
      <c r="G41" s="15"/>
      <c r="H41" s="25">
        <v>732</v>
      </c>
      <c r="I41" s="191"/>
      <c r="J41" s="26">
        <v>481</v>
      </c>
      <c r="K41" s="28"/>
      <c r="L41" s="3"/>
      <c r="M41" s="28"/>
      <c r="N41" s="38"/>
      <c r="O41" s="27"/>
    </row>
    <row r="42" spans="1:15" ht="18" x14ac:dyDescent="0.25">
      <c r="A42" s="14"/>
      <c r="B42" s="15"/>
      <c r="C42" s="15"/>
      <c r="D42" s="15"/>
      <c r="E42" s="15"/>
      <c r="F42" s="15"/>
      <c r="G42" s="15"/>
      <c r="H42" s="39"/>
      <c r="I42" s="192"/>
      <c r="J42" s="40"/>
      <c r="K42" s="28"/>
      <c r="L42" s="3"/>
      <c r="M42" s="41"/>
      <c r="N42" s="42"/>
      <c r="O42" s="27"/>
    </row>
    <row r="43" spans="1:15" ht="18" x14ac:dyDescent="0.25">
      <c r="A43" s="22" t="s">
        <v>36</v>
      </c>
      <c r="B43" s="15"/>
      <c r="C43" s="15"/>
      <c r="D43" s="15"/>
      <c r="E43" s="15"/>
      <c r="F43" s="15"/>
      <c r="G43" s="15"/>
      <c r="H43" s="25"/>
      <c r="I43" s="191"/>
      <c r="J43" s="26"/>
      <c r="K43" s="28"/>
      <c r="L43" s="3"/>
      <c r="M43" s="41"/>
      <c r="N43" s="42"/>
      <c r="O43" s="27"/>
    </row>
    <row r="44" spans="1:15" ht="18.75" x14ac:dyDescent="0.3">
      <c r="A44" s="14"/>
      <c r="B44" s="15" t="s">
        <v>37</v>
      </c>
      <c r="C44" s="32"/>
      <c r="D44" s="15"/>
      <c r="E44" s="15"/>
      <c r="F44" s="15"/>
      <c r="G44" s="15"/>
      <c r="H44" s="25">
        <v>10</v>
      </c>
      <c r="I44" s="191"/>
      <c r="J44" s="26">
        <v>10</v>
      </c>
      <c r="K44" s="28"/>
      <c r="L44" s="3"/>
      <c r="M44" s="41"/>
      <c r="N44" s="42"/>
      <c r="O44" s="27"/>
    </row>
    <row r="45" spans="1:15" ht="18.75" x14ac:dyDescent="0.3">
      <c r="A45" s="14"/>
      <c r="B45" s="15" t="s">
        <v>38</v>
      </c>
      <c r="C45" s="32"/>
      <c r="D45" s="15"/>
      <c r="E45" s="15"/>
      <c r="F45" s="15"/>
      <c r="G45" s="15"/>
      <c r="H45" s="25">
        <v>11561</v>
      </c>
      <c r="I45" s="191"/>
      <c r="J45" s="26">
        <v>12402</v>
      </c>
      <c r="K45" s="28"/>
      <c r="L45" s="3"/>
      <c r="M45" s="41"/>
      <c r="N45" s="42"/>
      <c r="O45" s="27"/>
    </row>
    <row r="46" spans="1:15" ht="18.75" x14ac:dyDescent="0.3">
      <c r="A46" s="14"/>
      <c r="B46" s="15" t="s">
        <v>39</v>
      </c>
      <c r="C46" s="32"/>
      <c r="D46" s="15"/>
      <c r="E46" s="15"/>
      <c r="F46" s="15"/>
      <c r="G46" s="15"/>
      <c r="H46" s="25">
        <v>18536</v>
      </c>
      <c r="I46" s="191"/>
      <c r="J46" s="26">
        <v>15866</v>
      </c>
      <c r="K46" s="28"/>
      <c r="L46" s="3"/>
      <c r="M46" s="41"/>
      <c r="N46" s="42"/>
      <c r="O46" s="27"/>
    </row>
    <row r="47" spans="1:15" ht="18.75" x14ac:dyDescent="0.3">
      <c r="A47" s="14"/>
      <c r="B47" s="15" t="s">
        <v>40</v>
      </c>
      <c r="C47" s="32"/>
      <c r="D47" s="15"/>
      <c r="E47" s="15"/>
      <c r="F47" s="15"/>
      <c r="G47" s="15"/>
      <c r="H47" s="25">
        <v>0</v>
      </c>
      <c r="I47" s="191"/>
      <c r="J47" s="26">
        <v>0</v>
      </c>
      <c r="K47" s="28"/>
      <c r="L47" s="3"/>
      <c r="M47" s="41"/>
      <c r="N47" s="42"/>
      <c r="O47" s="27"/>
    </row>
    <row r="48" spans="1:15" ht="18.75" x14ac:dyDescent="0.3">
      <c r="A48" s="14"/>
      <c r="B48" s="15" t="s">
        <v>41</v>
      </c>
      <c r="C48" s="32"/>
      <c r="D48" s="15"/>
      <c r="E48" s="15"/>
      <c r="F48" s="15"/>
      <c r="G48" s="15"/>
      <c r="H48" s="25">
        <v>240</v>
      </c>
      <c r="I48" s="191"/>
      <c r="J48" s="26">
        <v>164</v>
      </c>
      <c r="K48" s="28"/>
      <c r="L48" s="3"/>
      <c r="M48" s="41"/>
      <c r="N48" s="42"/>
      <c r="O48" s="27"/>
    </row>
    <row r="49" spans="1:15" ht="18.75" x14ac:dyDescent="0.3">
      <c r="A49" s="14"/>
      <c r="B49" s="15" t="s">
        <v>42</v>
      </c>
      <c r="C49" s="32"/>
      <c r="D49" s="15"/>
      <c r="E49" s="15"/>
      <c r="F49" s="15"/>
      <c r="G49" s="15"/>
      <c r="H49" s="25">
        <v>50</v>
      </c>
      <c r="I49" s="191"/>
      <c r="J49" s="26">
        <v>61</v>
      </c>
      <c r="K49" s="28"/>
      <c r="L49" s="3"/>
      <c r="M49" s="41"/>
      <c r="N49" s="42"/>
      <c r="O49" s="27"/>
    </row>
    <row r="50" spans="1:15" ht="18" x14ac:dyDescent="0.25">
      <c r="A50" s="14"/>
      <c r="B50" s="15"/>
      <c r="C50" s="15"/>
      <c r="D50" s="15"/>
      <c r="E50" s="15"/>
      <c r="F50" s="15"/>
      <c r="G50" s="15"/>
      <c r="H50" s="30">
        <f>SUM(H44:H49)</f>
        <v>30397</v>
      </c>
      <c r="I50" s="191"/>
      <c r="J50" s="31">
        <f>SUM(J44:J49)</f>
        <v>28503</v>
      </c>
      <c r="K50" s="28"/>
      <c r="L50" s="3"/>
      <c r="M50" s="28"/>
      <c r="N50" s="28"/>
      <c r="O50" s="28"/>
    </row>
    <row r="51" spans="1:15" ht="18" x14ac:dyDescent="0.25">
      <c r="A51" s="14"/>
      <c r="B51" s="15"/>
      <c r="C51" s="15"/>
      <c r="D51" s="15"/>
      <c r="E51" s="15"/>
      <c r="F51" s="15"/>
      <c r="G51" s="15"/>
      <c r="H51" s="39"/>
      <c r="I51" s="192"/>
      <c r="J51" s="40"/>
      <c r="K51" s="28"/>
      <c r="L51" s="3"/>
      <c r="M51" s="41"/>
      <c r="N51" s="42"/>
      <c r="O51" s="27"/>
    </row>
    <row r="52" spans="1:15" ht="18" x14ac:dyDescent="0.25">
      <c r="A52" s="22" t="s">
        <v>43</v>
      </c>
      <c r="B52" s="15"/>
      <c r="C52" s="15"/>
      <c r="D52" s="15"/>
      <c r="E52" s="15"/>
      <c r="F52" s="15"/>
      <c r="G52" s="15"/>
      <c r="H52" s="39">
        <f>+H41+H50</f>
        <v>31129</v>
      </c>
      <c r="I52" s="192"/>
      <c r="J52" s="40">
        <f>+J50+J41</f>
        <v>28984</v>
      </c>
      <c r="K52" s="28"/>
      <c r="L52" s="3"/>
      <c r="M52" s="28"/>
      <c r="N52" s="28"/>
      <c r="O52" s="28"/>
    </row>
    <row r="53" spans="1:15" ht="18" x14ac:dyDescent="0.25">
      <c r="A53" s="14"/>
      <c r="B53" s="15"/>
      <c r="C53" s="15"/>
      <c r="D53" s="15"/>
      <c r="E53" s="15"/>
      <c r="F53" s="15"/>
      <c r="G53" s="15"/>
      <c r="H53" s="39"/>
      <c r="I53" s="192"/>
      <c r="J53" s="40"/>
      <c r="K53" s="28"/>
      <c r="L53" s="3"/>
      <c r="M53" s="41"/>
      <c r="N53" s="42"/>
      <c r="O53" s="27"/>
    </row>
    <row r="54" spans="1:15" ht="18.75" thickBot="1" x14ac:dyDescent="0.3">
      <c r="A54" s="22" t="s">
        <v>44</v>
      </c>
      <c r="B54" s="15"/>
      <c r="C54" s="15"/>
      <c r="D54" s="15"/>
      <c r="E54" s="15"/>
      <c r="F54" s="15"/>
      <c r="G54" s="15"/>
      <c r="H54" s="43">
        <f>+H38+H52</f>
        <v>77074</v>
      </c>
      <c r="I54" s="192"/>
      <c r="J54" s="44">
        <f>J38+J52</f>
        <v>74482</v>
      </c>
      <c r="K54" s="28"/>
      <c r="L54" s="3"/>
      <c r="M54" s="28"/>
      <c r="N54" s="28"/>
      <c r="O54" s="28"/>
    </row>
    <row r="55" spans="1:15" ht="18" x14ac:dyDescent="0.25">
      <c r="A55" s="14"/>
      <c r="B55" s="15"/>
      <c r="C55" s="15"/>
      <c r="D55" s="15"/>
      <c r="E55" s="15"/>
      <c r="F55" s="15"/>
      <c r="G55" s="15"/>
      <c r="H55" s="39">
        <f>+H29-H54</f>
        <v>0</v>
      </c>
      <c r="I55" s="192"/>
      <c r="J55" s="40"/>
      <c r="K55" s="28"/>
      <c r="L55" s="3"/>
      <c r="M55" s="41"/>
      <c r="N55" s="42"/>
      <c r="O55" s="27"/>
    </row>
    <row r="56" spans="1:15" ht="34.5" customHeight="1" x14ac:dyDescent="0.25">
      <c r="A56" s="198" t="s">
        <v>45</v>
      </c>
      <c r="B56" s="199"/>
      <c r="C56" s="199"/>
      <c r="D56" s="199"/>
      <c r="E56" s="199"/>
      <c r="F56" s="199"/>
      <c r="G56" s="45"/>
      <c r="H56" s="46">
        <f>H38/H33</f>
        <v>0.6857462686567164</v>
      </c>
      <c r="I56" s="193"/>
      <c r="J56" s="47">
        <f>J38/J33</f>
        <v>0.67907462686567166</v>
      </c>
      <c r="K56" s="28"/>
      <c r="L56" s="3"/>
      <c r="M56" s="27"/>
      <c r="N56" s="27"/>
      <c r="O56" s="27"/>
    </row>
    <row r="57" spans="1:15" ht="18" x14ac:dyDescent="0.25">
      <c r="A57" s="48"/>
      <c r="B57" s="48"/>
      <c r="C57" s="48"/>
      <c r="D57" s="48"/>
      <c r="E57" s="48"/>
      <c r="F57" s="48"/>
      <c r="G57" s="48"/>
      <c r="H57" s="49"/>
      <c r="I57" s="49"/>
      <c r="J57" s="49"/>
      <c r="K57" s="28"/>
      <c r="L57" s="3"/>
      <c r="M57" s="27"/>
      <c r="N57" s="27"/>
      <c r="O57" s="27"/>
    </row>
    <row r="58" spans="1:15" ht="18" x14ac:dyDescent="0.25">
      <c r="A58" s="48"/>
      <c r="B58" s="48"/>
      <c r="C58" s="48"/>
      <c r="D58" s="48"/>
      <c r="E58" s="48"/>
      <c r="F58" s="48"/>
      <c r="G58" s="48"/>
      <c r="H58" s="49">
        <f>H29-H54</f>
        <v>0</v>
      </c>
      <c r="I58" s="49"/>
      <c r="J58" s="49">
        <f>J29-J54</f>
        <v>0</v>
      </c>
      <c r="K58" s="34"/>
      <c r="L58" s="3"/>
      <c r="M58" s="27"/>
      <c r="N58" s="27"/>
      <c r="O58" s="27"/>
    </row>
    <row r="59" spans="1:15" ht="51" customHeight="1" x14ac:dyDescent="0.25">
      <c r="A59" s="200" t="s">
        <v>46</v>
      </c>
      <c r="B59" s="200"/>
      <c r="C59" s="200"/>
      <c r="D59" s="200"/>
      <c r="E59" s="200"/>
      <c r="F59" s="200"/>
      <c r="G59" s="200"/>
      <c r="H59" s="200"/>
      <c r="I59" s="200"/>
      <c r="J59" s="200"/>
      <c r="K59" s="3"/>
      <c r="L59" s="3"/>
      <c r="M59" s="3"/>
      <c r="N59" s="3"/>
      <c r="O59" s="3"/>
    </row>
    <row r="60" spans="1:15" ht="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3"/>
      <c r="L60" s="3"/>
      <c r="M60" s="3"/>
      <c r="N60" s="3"/>
      <c r="O60" s="3"/>
    </row>
    <row r="61" spans="1:15" ht="15" x14ac:dyDescent="0.2">
      <c r="A61" s="6"/>
      <c r="B61" s="50"/>
      <c r="C61" s="6"/>
      <c r="D61" s="6"/>
      <c r="E61" s="6"/>
      <c r="F61" s="6"/>
      <c r="G61" s="6"/>
      <c r="H61" s="6"/>
      <c r="I61" s="6"/>
      <c r="J61" s="6"/>
      <c r="K61" s="3"/>
      <c r="L61" s="3"/>
      <c r="M61" s="3"/>
      <c r="N61" s="3"/>
      <c r="O61" s="3"/>
    </row>
    <row r="62" spans="1:15" x14ac:dyDescent="0.2">
      <c r="M62" s="3"/>
      <c r="N62" s="3"/>
      <c r="O62" s="3"/>
    </row>
    <row r="63" spans="1:15" x14ac:dyDescent="0.2">
      <c r="M63" s="3"/>
      <c r="N63" s="3"/>
      <c r="O63" s="3"/>
    </row>
  </sheetData>
  <mergeCells count="5">
    <mergeCell ref="A1:I1"/>
    <mergeCell ref="A2:J2"/>
    <mergeCell ref="A3:J3"/>
    <mergeCell ref="A56:F56"/>
    <mergeCell ref="A59:J59"/>
  </mergeCells>
  <printOptions horizontalCentered="1"/>
  <pageMargins left="0.5" right="0.5" top="0.75" bottom="0.75" header="0.3" footer="0.3"/>
  <pageSetup paperSize="9" scale="68" orientation="portrait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BC69"/>
  <sheetViews>
    <sheetView zoomScale="75" zoomScaleNormal="75" workbookViewId="0">
      <selection sqref="A1:I1"/>
    </sheetView>
  </sheetViews>
  <sheetFormatPr defaultRowHeight="15" x14ac:dyDescent="0.2"/>
  <cols>
    <col min="1" max="1" width="8.7109375" style="6" customWidth="1"/>
    <col min="2" max="2" width="12" style="6" customWidth="1"/>
    <col min="3" max="3" width="6.7109375" style="6" customWidth="1"/>
    <col min="4" max="4" width="18.140625" style="6" customWidth="1"/>
    <col min="5" max="5" width="17.28515625" style="6" customWidth="1"/>
    <col min="6" max="6" width="19.42578125" style="6" customWidth="1"/>
    <col min="7" max="7" width="0.140625" style="6" hidden="1" customWidth="1"/>
    <col min="8" max="8" width="15.5703125" style="6" customWidth="1"/>
    <col min="9" max="9" width="21.140625" style="6" customWidth="1"/>
    <col min="10" max="11" width="9.140625" style="6" customWidth="1"/>
    <col min="12" max="12" width="15.140625" style="6" customWidth="1"/>
    <col min="13" max="256" width="9.140625" style="6"/>
    <col min="257" max="257" width="8.7109375" style="6" customWidth="1"/>
    <col min="258" max="258" width="12" style="6" customWidth="1"/>
    <col min="259" max="259" width="6.7109375" style="6" customWidth="1"/>
    <col min="260" max="260" width="18.140625" style="6" customWidth="1"/>
    <col min="261" max="261" width="17.28515625" style="6" customWidth="1"/>
    <col min="262" max="262" width="19.42578125" style="6" customWidth="1"/>
    <col min="263" max="263" width="0" style="6" hidden="1" customWidth="1"/>
    <col min="264" max="264" width="15.5703125" style="6" customWidth="1"/>
    <col min="265" max="265" width="21.140625" style="6" customWidth="1"/>
    <col min="266" max="267" width="9.140625" style="6" customWidth="1"/>
    <col min="268" max="268" width="15.140625" style="6" customWidth="1"/>
    <col min="269" max="512" width="9.140625" style="6"/>
    <col min="513" max="513" width="8.7109375" style="6" customWidth="1"/>
    <col min="514" max="514" width="12" style="6" customWidth="1"/>
    <col min="515" max="515" width="6.7109375" style="6" customWidth="1"/>
    <col min="516" max="516" width="18.140625" style="6" customWidth="1"/>
    <col min="517" max="517" width="17.28515625" style="6" customWidth="1"/>
    <col min="518" max="518" width="19.42578125" style="6" customWidth="1"/>
    <col min="519" max="519" width="0" style="6" hidden="1" customWidth="1"/>
    <col min="520" max="520" width="15.5703125" style="6" customWidth="1"/>
    <col min="521" max="521" width="21.140625" style="6" customWidth="1"/>
    <col min="522" max="523" width="9.140625" style="6" customWidth="1"/>
    <col min="524" max="524" width="15.140625" style="6" customWidth="1"/>
    <col min="525" max="768" width="9.140625" style="6"/>
    <col min="769" max="769" width="8.7109375" style="6" customWidth="1"/>
    <col min="770" max="770" width="12" style="6" customWidth="1"/>
    <col min="771" max="771" width="6.7109375" style="6" customWidth="1"/>
    <col min="772" max="772" width="18.140625" style="6" customWidth="1"/>
    <col min="773" max="773" width="17.28515625" style="6" customWidth="1"/>
    <col min="774" max="774" width="19.42578125" style="6" customWidth="1"/>
    <col min="775" max="775" width="0" style="6" hidden="1" customWidth="1"/>
    <col min="776" max="776" width="15.5703125" style="6" customWidth="1"/>
    <col min="777" max="777" width="21.140625" style="6" customWidth="1"/>
    <col min="778" max="779" width="9.140625" style="6" customWidth="1"/>
    <col min="780" max="780" width="15.140625" style="6" customWidth="1"/>
    <col min="781" max="1024" width="9.140625" style="6"/>
    <col min="1025" max="1025" width="8.7109375" style="6" customWidth="1"/>
    <col min="1026" max="1026" width="12" style="6" customWidth="1"/>
    <col min="1027" max="1027" width="6.7109375" style="6" customWidth="1"/>
    <col min="1028" max="1028" width="18.140625" style="6" customWidth="1"/>
    <col min="1029" max="1029" width="17.28515625" style="6" customWidth="1"/>
    <col min="1030" max="1030" width="19.42578125" style="6" customWidth="1"/>
    <col min="1031" max="1031" width="0" style="6" hidden="1" customWidth="1"/>
    <col min="1032" max="1032" width="15.5703125" style="6" customWidth="1"/>
    <col min="1033" max="1033" width="21.140625" style="6" customWidth="1"/>
    <col min="1034" max="1035" width="9.140625" style="6" customWidth="1"/>
    <col min="1036" max="1036" width="15.140625" style="6" customWidth="1"/>
    <col min="1037" max="1280" width="9.140625" style="6"/>
    <col min="1281" max="1281" width="8.7109375" style="6" customWidth="1"/>
    <col min="1282" max="1282" width="12" style="6" customWidth="1"/>
    <col min="1283" max="1283" width="6.7109375" style="6" customWidth="1"/>
    <col min="1284" max="1284" width="18.140625" style="6" customWidth="1"/>
    <col min="1285" max="1285" width="17.28515625" style="6" customWidth="1"/>
    <col min="1286" max="1286" width="19.42578125" style="6" customWidth="1"/>
    <col min="1287" max="1287" width="0" style="6" hidden="1" customWidth="1"/>
    <col min="1288" max="1288" width="15.5703125" style="6" customWidth="1"/>
    <col min="1289" max="1289" width="21.140625" style="6" customWidth="1"/>
    <col min="1290" max="1291" width="9.140625" style="6" customWidth="1"/>
    <col min="1292" max="1292" width="15.140625" style="6" customWidth="1"/>
    <col min="1293" max="1536" width="9.140625" style="6"/>
    <col min="1537" max="1537" width="8.7109375" style="6" customWidth="1"/>
    <col min="1538" max="1538" width="12" style="6" customWidth="1"/>
    <col min="1539" max="1539" width="6.7109375" style="6" customWidth="1"/>
    <col min="1540" max="1540" width="18.140625" style="6" customWidth="1"/>
    <col min="1541" max="1541" width="17.28515625" style="6" customWidth="1"/>
    <col min="1542" max="1542" width="19.42578125" style="6" customWidth="1"/>
    <col min="1543" max="1543" width="0" style="6" hidden="1" customWidth="1"/>
    <col min="1544" max="1544" width="15.5703125" style="6" customWidth="1"/>
    <col min="1545" max="1545" width="21.140625" style="6" customWidth="1"/>
    <col min="1546" max="1547" width="9.140625" style="6" customWidth="1"/>
    <col min="1548" max="1548" width="15.140625" style="6" customWidth="1"/>
    <col min="1549" max="1792" width="9.140625" style="6"/>
    <col min="1793" max="1793" width="8.7109375" style="6" customWidth="1"/>
    <col min="1794" max="1794" width="12" style="6" customWidth="1"/>
    <col min="1795" max="1795" width="6.7109375" style="6" customWidth="1"/>
    <col min="1796" max="1796" width="18.140625" style="6" customWidth="1"/>
    <col min="1797" max="1797" width="17.28515625" style="6" customWidth="1"/>
    <col min="1798" max="1798" width="19.42578125" style="6" customWidth="1"/>
    <col min="1799" max="1799" width="0" style="6" hidden="1" customWidth="1"/>
    <col min="1800" max="1800" width="15.5703125" style="6" customWidth="1"/>
    <col min="1801" max="1801" width="21.140625" style="6" customWidth="1"/>
    <col min="1802" max="1803" width="9.140625" style="6" customWidth="1"/>
    <col min="1804" max="1804" width="15.140625" style="6" customWidth="1"/>
    <col min="1805" max="2048" width="9.140625" style="6"/>
    <col min="2049" max="2049" width="8.7109375" style="6" customWidth="1"/>
    <col min="2050" max="2050" width="12" style="6" customWidth="1"/>
    <col min="2051" max="2051" width="6.7109375" style="6" customWidth="1"/>
    <col min="2052" max="2052" width="18.140625" style="6" customWidth="1"/>
    <col min="2053" max="2053" width="17.28515625" style="6" customWidth="1"/>
    <col min="2054" max="2054" width="19.42578125" style="6" customWidth="1"/>
    <col min="2055" max="2055" width="0" style="6" hidden="1" customWidth="1"/>
    <col min="2056" max="2056" width="15.5703125" style="6" customWidth="1"/>
    <col min="2057" max="2057" width="21.140625" style="6" customWidth="1"/>
    <col min="2058" max="2059" width="9.140625" style="6" customWidth="1"/>
    <col min="2060" max="2060" width="15.140625" style="6" customWidth="1"/>
    <col min="2061" max="2304" width="9.140625" style="6"/>
    <col min="2305" max="2305" width="8.7109375" style="6" customWidth="1"/>
    <col min="2306" max="2306" width="12" style="6" customWidth="1"/>
    <col min="2307" max="2307" width="6.7109375" style="6" customWidth="1"/>
    <col min="2308" max="2308" width="18.140625" style="6" customWidth="1"/>
    <col min="2309" max="2309" width="17.28515625" style="6" customWidth="1"/>
    <col min="2310" max="2310" width="19.42578125" style="6" customWidth="1"/>
    <col min="2311" max="2311" width="0" style="6" hidden="1" customWidth="1"/>
    <col min="2312" max="2312" width="15.5703125" style="6" customWidth="1"/>
    <col min="2313" max="2313" width="21.140625" style="6" customWidth="1"/>
    <col min="2314" max="2315" width="9.140625" style="6" customWidth="1"/>
    <col min="2316" max="2316" width="15.140625" style="6" customWidth="1"/>
    <col min="2317" max="2560" width="9.140625" style="6"/>
    <col min="2561" max="2561" width="8.7109375" style="6" customWidth="1"/>
    <col min="2562" max="2562" width="12" style="6" customWidth="1"/>
    <col min="2563" max="2563" width="6.7109375" style="6" customWidth="1"/>
    <col min="2564" max="2564" width="18.140625" style="6" customWidth="1"/>
    <col min="2565" max="2565" width="17.28515625" style="6" customWidth="1"/>
    <col min="2566" max="2566" width="19.42578125" style="6" customWidth="1"/>
    <col min="2567" max="2567" width="0" style="6" hidden="1" customWidth="1"/>
    <col min="2568" max="2568" width="15.5703125" style="6" customWidth="1"/>
    <col min="2569" max="2569" width="21.140625" style="6" customWidth="1"/>
    <col min="2570" max="2571" width="9.140625" style="6" customWidth="1"/>
    <col min="2572" max="2572" width="15.140625" style="6" customWidth="1"/>
    <col min="2573" max="2816" width="9.140625" style="6"/>
    <col min="2817" max="2817" width="8.7109375" style="6" customWidth="1"/>
    <col min="2818" max="2818" width="12" style="6" customWidth="1"/>
    <col min="2819" max="2819" width="6.7109375" style="6" customWidth="1"/>
    <col min="2820" max="2820" width="18.140625" style="6" customWidth="1"/>
    <col min="2821" max="2821" width="17.28515625" style="6" customWidth="1"/>
    <col min="2822" max="2822" width="19.42578125" style="6" customWidth="1"/>
    <col min="2823" max="2823" width="0" style="6" hidden="1" customWidth="1"/>
    <col min="2824" max="2824" width="15.5703125" style="6" customWidth="1"/>
    <col min="2825" max="2825" width="21.140625" style="6" customWidth="1"/>
    <col min="2826" max="2827" width="9.140625" style="6" customWidth="1"/>
    <col min="2828" max="2828" width="15.140625" style="6" customWidth="1"/>
    <col min="2829" max="3072" width="9.140625" style="6"/>
    <col min="3073" max="3073" width="8.7109375" style="6" customWidth="1"/>
    <col min="3074" max="3074" width="12" style="6" customWidth="1"/>
    <col min="3075" max="3075" width="6.7109375" style="6" customWidth="1"/>
    <col min="3076" max="3076" width="18.140625" style="6" customWidth="1"/>
    <col min="3077" max="3077" width="17.28515625" style="6" customWidth="1"/>
    <col min="3078" max="3078" width="19.42578125" style="6" customWidth="1"/>
    <col min="3079" max="3079" width="0" style="6" hidden="1" customWidth="1"/>
    <col min="3080" max="3080" width="15.5703125" style="6" customWidth="1"/>
    <col min="3081" max="3081" width="21.140625" style="6" customWidth="1"/>
    <col min="3082" max="3083" width="9.140625" style="6" customWidth="1"/>
    <col min="3084" max="3084" width="15.140625" style="6" customWidth="1"/>
    <col min="3085" max="3328" width="9.140625" style="6"/>
    <col min="3329" max="3329" width="8.7109375" style="6" customWidth="1"/>
    <col min="3330" max="3330" width="12" style="6" customWidth="1"/>
    <col min="3331" max="3331" width="6.7109375" style="6" customWidth="1"/>
    <col min="3332" max="3332" width="18.140625" style="6" customWidth="1"/>
    <col min="3333" max="3333" width="17.28515625" style="6" customWidth="1"/>
    <col min="3334" max="3334" width="19.42578125" style="6" customWidth="1"/>
    <col min="3335" max="3335" width="0" style="6" hidden="1" customWidth="1"/>
    <col min="3336" max="3336" width="15.5703125" style="6" customWidth="1"/>
    <col min="3337" max="3337" width="21.140625" style="6" customWidth="1"/>
    <col min="3338" max="3339" width="9.140625" style="6" customWidth="1"/>
    <col min="3340" max="3340" width="15.140625" style="6" customWidth="1"/>
    <col min="3341" max="3584" width="9.140625" style="6"/>
    <col min="3585" max="3585" width="8.7109375" style="6" customWidth="1"/>
    <col min="3586" max="3586" width="12" style="6" customWidth="1"/>
    <col min="3587" max="3587" width="6.7109375" style="6" customWidth="1"/>
    <col min="3588" max="3588" width="18.140625" style="6" customWidth="1"/>
    <col min="3589" max="3589" width="17.28515625" style="6" customWidth="1"/>
    <col min="3590" max="3590" width="19.42578125" style="6" customWidth="1"/>
    <col min="3591" max="3591" width="0" style="6" hidden="1" customWidth="1"/>
    <col min="3592" max="3592" width="15.5703125" style="6" customWidth="1"/>
    <col min="3593" max="3593" width="21.140625" style="6" customWidth="1"/>
    <col min="3594" max="3595" width="9.140625" style="6" customWidth="1"/>
    <col min="3596" max="3596" width="15.140625" style="6" customWidth="1"/>
    <col min="3597" max="3840" width="9.140625" style="6"/>
    <col min="3841" max="3841" width="8.7109375" style="6" customWidth="1"/>
    <col min="3842" max="3842" width="12" style="6" customWidth="1"/>
    <col min="3843" max="3843" width="6.7109375" style="6" customWidth="1"/>
    <col min="3844" max="3844" width="18.140625" style="6" customWidth="1"/>
    <col min="3845" max="3845" width="17.28515625" style="6" customWidth="1"/>
    <col min="3846" max="3846" width="19.42578125" style="6" customWidth="1"/>
    <col min="3847" max="3847" width="0" style="6" hidden="1" customWidth="1"/>
    <col min="3848" max="3848" width="15.5703125" style="6" customWidth="1"/>
    <col min="3849" max="3849" width="21.140625" style="6" customWidth="1"/>
    <col min="3850" max="3851" width="9.140625" style="6" customWidth="1"/>
    <col min="3852" max="3852" width="15.140625" style="6" customWidth="1"/>
    <col min="3853" max="4096" width="9.140625" style="6"/>
    <col min="4097" max="4097" width="8.7109375" style="6" customWidth="1"/>
    <col min="4098" max="4098" width="12" style="6" customWidth="1"/>
    <col min="4099" max="4099" width="6.7109375" style="6" customWidth="1"/>
    <col min="4100" max="4100" width="18.140625" style="6" customWidth="1"/>
    <col min="4101" max="4101" width="17.28515625" style="6" customWidth="1"/>
    <col min="4102" max="4102" width="19.42578125" style="6" customWidth="1"/>
    <col min="4103" max="4103" width="0" style="6" hidden="1" customWidth="1"/>
    <col min="4104" max="4104" width="15.5703125" style="6" customWidth="1"/>
    <col min="4105" max="4105" width="21.140625" style="6" customWidth="1"/>
    <col min="4106" max="4107" width="9.140625" style="6" customWidth="1"/>
    <col min="4108" max="4108" width="15.140625" style="6" customWidth="1"/>
    <col min="4109" max="4352" width="9.140625" style="6"/>
    <col min="4353" max="4353" width="8.7109375" style="6" customWidth="1"/>
    <col min="4354" max="4354" width="12" style="6" customWidth="1"/>
    <col min="4355" max="4355" width="6.7109375" style="6" customWidth="1"/>
    <col min="4356" max="4356" width="18.140625" style="6" customWidth="1"/>
    <col min="4357" max="4357" width="17.28515625" style="6" customWidth="1"/>
    <col min="4358" max="4358" width="19.42578125" style="6" customWidth="1"/>
    <col min="4359" max="4359" width="0" style="6" hidden="1" customWidth="1"/>
    <col min="4360" max="4360" width="15.5703125" style="6" customWidth="1"/>
    <col min="4361" max="4361" width="21.140625" style="6" customWidth="1"/>
    <col min="4362" max="4363" width="9.140625" style="6" customWidth="1"/>
    <col min="4364" max="4364" width="15.140625" style="6" customWidth="1"/>
    <col min="4365" max="4608" width="9.140625" style="6"/>
    <col min="4609" max="4609" width="8.7109375" style="6" customWidth="1"/>
    <col min="4610" max="4610" width="12" style="6" customWidth="1"/>
    <col min="4611" max="4611" width="6.7109375" style="6" customWidth="1"/>
    <col min="4612" max="4612" width="18.140625" style="6" customWidth="1"/>
    <col min="4613" max="4613" width="17.28515625" style="6" customWidth="1"/>
    <col min="4614" max="4614" width="19.42578125" style="6" customWidth="1"/>
    <col min="4615" max="4615" width="0" style="6" hidden="1" customWidth="1"/>
    <col min="4616" max="4616" width="15.5703125" style="6" customWidth="1"/>
    <col min="4617" max="4617" width="21.140625" style="6" customWidth="1"/>
    <col min="4618" max="4619" width="9.140625" style="6" customWidth="1"/>
    <col min="4620" max="4620" width="15.140625" style="6" customWidth="1"/>
    <col min="4621" max="4864" width="9.140625" style="6"/>
    <col min="4865" max="4865" width="8.7109375" style="6" customWidth="1"/>
    <col min="4866" max="4866" width="12" style="6" customWidth="1"/>
    <col min="4867" max="4867" width="6.7109375" style="6" customWidth="1"/>
    <col min="4868" max="4868" width="18.140625" style="6" customWidth="1"/>
    <col min="4869" max="4869" width="17.28515625" style="6" customWidth="1"/>
    <col min="4870" max="4870" width="19.42578125" style="6" customWidth="1"/>
    <col min="4871" max="4871" width="0" style="6" hidden="1" customWidth="1"/>
    <col min="4872" max="4872" width="15.5703125" style="6" customWidth="1"/>
    <col min="4873" max="4873" width="21.140625" style="6" customWidth="1"/>
    <col min="4874" max="4875" width="9.140625" style="6" customWidth="1"/>
    <col min="4876" max="4876" width="15.140625" style="6" customWidth="1"/>
    <col min="4877" max="5120" width="9.140625" style="6"/>
    <col min="5121" max="5121" width="8.7109375" style="6" customWidth="1"/>
    <col min="5122" max="5122" width="12" style="6" customWidth="1"/>
    <col min="5123" max="5123" width="6.7109375" style="6" customWidth="1"/>
    <col min="5124" max="5124" width="18.140625" style="6" customWidth="1"/>
    <col min="5125" max="5125" width="17.28515625" style="6" customWidth="1"/>
    <col min="5126" max="5126" width="19.42578125" style="6" customWidth="1"/>
    <col min="5127" max="5127" width="0" style="6" hidden="1" customWidth="1"/>
    <col min="5128" max="5128" width="15.5703125" style="6" customWidth="1"/>
    <col min="5129" max="5129" width="21.140625" style="6" customWidth="1"/>
    <col min="5130" max="5131" width="9.140625" style="6" customWidth="1"/>
    <col min="5132" max="5132" width="15.140625" style="6" customWidth="1"/>
    <col min="5133" max="5376" width="9.140625" style="6"/>
    <col min="5377" max="5377" width="8.7109375" style="6" customWidth="1"/>
    <col min="5378" max="5378" width="12" style="6" customWidth="1"/>
    <col min="5379" max="5379" width="6.7109375" style="6" customWidth="1"/>
    <col min="5380" max="5380" width="18.140625" style="6" customWidth="1"/>
    <col min="5381" max="5381" width="17.28515625" style="6" customWidth="1"/>
    <col min="5382" max="5382" width="19.42578125" style="6" customWidth="1"/>
    <col min="5383" max="5383" width="0" style="6" hidden="1" customWidth="1"/>
    <col min="5384" max="5384" width="15.5703125" style="6" customWidth="1"/>
    <col min="5385" max="5385" width="21.140625" style="6" customWidth="1"/>
    <col min="5386" max="5387" width="9.140625" style="6" customWidth="1"/>
    <col min="5388" max="5388" width="15.140625" style="6" customWidth="1"/>
    <col min="5389" max="5632" width="9.140625" style="6"/>
    <col min="5633" max="5633" width="8.7109375" style="6" customWidth="1"/>
    <col min="5634" max="5634" width="12" style="6" customWidth="1"/>
    <col min="5635" max="5635" width="6.7109375" style="6" customWidth="1"/>
    <col min="5636" max="5636" width="18.140625" style="6" customWidth="1"/>
    <col min="5637" max="5637" width="17.28515625" style="6" customWidth="1"/>
    <col min="5638" max="5638" width="19.42578125" style="6" customWidth="1"/>
    <col min="5639" max="5639" width="0" style="6" hidden="1" customWidth="1"/>
    <col min="5640" max="5640" width="15.5703125" style="6" customWidth="1"/>
    <col min="5641" max="5641" width="21.140625" style="6" customWidth="1"/>
    <col min="5642" max="5643" width="9.140625" style="6" customWidth="1"/>
    <col min="5644" max="5644" width="15.140625" style="6" customWidth="1"/>
    <col min="5645" max="5888" width="9.140625" style="6"/>
    <col min="5889" max="5889" width="8.7109375" style="6" customWidth="1"/>
    <col min="5890" max="5890" width="12" style="6" customWidth="1"/>
    <col min="5891" max="5891" width="6.7109375" style="6" customWidth="1"/>
    <col min="5892" max="5892" width="18.140625" style="6" customWidth="1"/>
    <col min="5893" max="5893" width="17.28515625" style="6" customWidth="1"/>
    <col min="5894" max="5894" width="19.42578125" style="6" customWidth="1"/>
    <col min="5895" max="5895" width="0" style="6" hidden="1" customWidth="1"/>
    <col min="5896" max="5896" width="15.5703125" style="6" customWidth="1"/>
    <col min="5897" max="5897" width="21.140625" style="6" customWidth="1"/>
    <col min="5898" max="5899" width="9.140625" style="6" customWidth="1"/>
    <col min="5900" max="5900" width="15.140625" style="6" customWidth="1"/>
    <col min="5901" max="6144" width="9.140625" style="6"/>
    <col min="6145" max="6145" width="8.7109375" style="6" customWidth="1"/>
    <col min="6146" max="6146" width="12" style="6" customWidth="1"/>
    <col min="6147" max="6147" width="6.7109375" style="6" customWidth="1"/>
    <col min="6148" max="6148" width="18.140625" style="6" customWidth="1"/>
    <col min="6149" max="6149" width="17.28515625" style="6" customWidth="1"/>
    <col min="6150" max="6150" width="19.42578125" style="6" customWidth="1"/>
    <col min="6151" max="6151" width="0" style="6" hidden="1" customWidth="1"/>
    <col min="6152" max="6152" width="15.5703125" style="6" customWidth="1"/>
    <col min="6153" max="6153" width="21.140625" style="6" customWidth="1"/>
    <col min="6154" max="6155" width="9.140625" style="6" customWidth="1"/>
    <col min="6156" max="6156" width="15.140625" style="6" customWidth="1"/>
    <col min="6157" max="6400" width="9.140625" style="6"/>
    <col min="6401" max="6401" width="8.7109375" style="6" customWidth="1"/>
    <col min="6402" max="6402" width="12" style="6" customWidth="1"/>
    <col min="6403" max="6403" width="6.7109375" style="6" customWidth="1"/>
    <col min="6404" max="6404" width="18.140625" style="6" customWidth="1"/>
    <col min="6405" max="6405" width="17.28515625" style="6" customWidth="1"/>
    <col min="6406" max="6406" width="19.42578125" style="6" customWidth="1"/>
    <col min="6407" max="6407" width="0" style="6" hidden="1" customWidth="1"/>
    <col min="6408" max="6408" width="15.5703125" style="6" customWidth="1"/>
    <col min="6409" max="6409" width="21.140625" style="6" customWidth="1"/>
    <col min="6410" max="6411" width="9.140625" style="6" customWidth="1"/>
    <col min="6412" max="6412" width="15.140625" style="6" customWidth="1"/>
    <col min="6413" max="6656" width="9.140625" style="6"/>
    <col min="6657" max="6657" width="8.7109375" style="6" customWidth="1"/>
    <col min="6658" max="6658" width="12" style="6" customWidth="1"/>
    <col min="6659" max="6659" width="6.7109375" style="6" customWidth="1"/>
    <col min="6660" max="6660" width="18.140625" style="6" customWidth="1"/>
    <col min="6661" max="6661" width="17.28515625" style="6" customWidth="1"/>
    <col min="6662" max="6662" width="19.42578125" style="6" customWidth="1"/>
    <col min="6663" max="6663" width="0" style="6" hidden="1" customWidth="1"/>
    <col min="6664" max="6664" width="15.5703125" style="6" customWidth="1"/>
    <col min="6665" max="6665" width="21.140625" style="6" customWidth="1"/>
    <col min="6666" max="6667" width="9.140625" style="6" customWidth="1"/>
    <col min="6668" max="6668" width="15.140625" style="6" customWidth="1"/>
    <col min="6669" max="6912" width="9.140625" style="6"/>
    <col min="6913" max="6913" width="8.7109375" style="6" customWidth="1"/>
    <col min="6914" max="6914" width="12" style="6" customWidth="1"/>
    <col min="6915" max="6915" width="6.7109375" style="6" customWidth="1"/>
    <col min="6916" max="6916" width="18.140625" style="6" customWidth="1"/>
    <col min="6917" max="6917" width="17.28515625" style="6" customWidth="1"/>
    <col min="6918" max="6918" width="19.42578125" style="6" customWidth="1"/>
    <col min="6919" max="6919" width="0" style="6" hidden="1" customWidth="1"/>
    <col min="6920" max="6920" width="15.5703125" style="6" customWidth="1"/>
    <col min="6921" max="6921" width="21.140625" style="6" customWidth="1"/>
    <col min="6922" max="6923" width="9.140625" style="6" customWidth="1"/>
    <col min="6924" max="6924" width="15.140625" style="6" customWidth="1"/>
    <col min="6925" max="7168" width="9.140625" style="6"/>
    <col min="7169" max="7169" width="8.7109375" style="6" customWidth="1"/>
    <col min="7170" max="7170" width="12" style="6" customWidth="1"/>
    <col min="7171" max="7171" width="6.7109375" style="6" customWidth="1"/>
    <col min="7172" max="7172" width="18.140625" style="6" customWidth="1"/>
    <col min="7173" max="7173" width="17.28515625" style="6" customWidth="1"/>
    <col min="7174" max="7174" width="19.42578125" style="6" customWidth="1"/>
    <col min="7175" max="7175" width="0" style="6" hidden="1" customWidth="1"/>
    <col min="7176" max="7176" width="15.5703125" style="6" customWidth="1"/>
    <col min="7177" max="7177" width="21.140625" style="6" customWidth="1"/>
    <col min="7178" max="7179" width="9.140625" style="6" customWidth="1"/>
    <col min="7180" max="7180" width="15.140625" style="6" customWidth="1"/>
    <col min="7181" max="7424" width="9.140625" style="6"/>
    <col min="7425" max="7425" width="8.7109375" style="6" customWidth="1"/>
    <col min="7426" max="7426" width="12" style="6" customWidth="1"/>
    <col min="7427" max="7427" width="6.7109375" style="6" customWidth="1"/>
    <col min="7428" max="7428" width="18.140625" style="6" customWidth="1"/>
    <col min="7429" max="7429" width="17.28515625" style="6" customWidth="1"/>
    <col min="7430" max="7430" width="19.42578125" style="6" customWidth="1"/>
    <col min="7431" max="7431" width="0" style="6" hidden="1" customWidth="1"/>
    <col min="7432" max="7432" width="15.5703125" style="6" customWidth="1"/>
    <col min="7433" max="7433" width="21.140625" style="6" customWidth="1"/>
    <col min="7434" max="7435" width="9.140625" style="6" customWidth="1"/>
    <col min="7436" max="7436" width="15.140625" style="6" customWidth="1"/>
    <col min="7437" max="7680" width="9.140625" style="6"/>
    <col min="7681" max="7681" width="8.7109375" style="6" customWidth="1"/>
    <col min="7682" max="7682" width="12" style="6" customWidth="1"/>
    <col min="7683" max="7683" width="6.7109375" style="6" customWidth="1"/>
    <col min="7684" max="7684" width="18.140625" style="6" customWidth="1"/>
    <col min="7685" max="7685" width="17.28515625" style="6" customWidth="1"/>
    <col min="7686" max="7686" width="19.42578125" style="6" customWidth="1"/>
    <col min="7687" max="7687" width="0" style="6" hidden="1" customWidth="1"/>
    <col min="7688" max="7688" width="15.5703125" style="6" customWidth="1"/>
    <col min="7689" max="7689" width="21.140625" style="6" customWidth="1"/>
    <col min="7690" max="7691" width="9.140625" style="6" customWidth="1"/>
    <col min="7692" max="7692" width="15.140625" style="6" customWidth="1"/>
    <col min="7693" max="7936" width="9.140625" style="6"/>
    <col min="7937" max="7937" width="8.7109375" style="6" customWidth="1"/>
    <col min="7938" max="7938" width="12" style="6" customWidth="1"/>
    <col min="7939" max="7939" width="6.7109375" style="6" customWidth="1"/>
    <col min="7940" max="7940" width="18.140625" style="6" customWidth="1"/>
    <col min="7941" max="7941" width="17.28515625" style="6" customWidth="1"/>
    <col min="7942" max="7942" width="19.42578125" style="6" customWidth="1"/>
    <col min="7943" max="7943" width="0" style="6" hidden="1" customWidth="1"/>
    <col min="7944" max="7944" width="15.5703125" style="6" customWidth="1"/>
    <col min="7945" max="7945" width="21.140625" style="6" customWidth="1"/>
    <col min="7946" max="7947" width="9.140625" style="6" customWidth="1"/>
    <col min="7948" max="7948" width="15.140625" style="6" customWidth="1"/>
    <col min="7949" max="8192" width="9.140625" style="6"/>
    <col min="8193" max="8193" width="8.7109375" style="6" customWidth="1"/>
    <col min="8194" max="8194" width="12" style="6" customWidth="1"/>
    <col min="8195" max="8195" width="6.7109375" style="6" customWidth="1"/>
    <col min="8196" max="8196" width="18.140625" style="6" customWidth="1"/>
    <col min="8197" max="8197" width="17.28515625" style="6" customWidth="1"/>
    <col min="8198" max="8198" width="19.42578125" style="6" customWidth="1"/>
    <col min="8199" max="8199" width="0" style="6" hidden="1" customWidth="1"/>
    <col min="8200" max="8200" width="15.5703125" style="6" customWidth="1"/>
    <col min="8201" max="8201" width="21.140625" style="6" customWidth="1"/>
    <col min="8202" max="8203" width="9.140625" style="6" customWidth="1"/>
    <col min="8204" max="8204" width="15.140625" style="6" customWidth="1"/>
    <col min="8205" max="8448" width="9.140625" style="6"/>
    <col min="8449" max="8449" width="8.7109375" style="6" customWidth="1"/>
    <col min="8450" max="8450" width="12" style="6" customWidth="1"/>
    <col min="8451" max="8451" width="6.7109375" style="6" customWidth="1"/>
    <col min="8452" max="8452" width="18.140625" style="6" customWidth="1"/>
    <col min="8453" max="8453" width="17.28515625" style="6" customWidth="1"/>
    <col min="8454" max="8454" width="19.42578125" style="6" customWidth="1"/>
    <col min="8455" max="8455" width="0" style="6" hidden="1" customWidth="1"/>
    <col min="8456" max="8456" width="15.5703125" style="6" customWidth="1"/>
    <col min="8457" max="8457" width="21.140625" style="6" customWidth="1"/>
    <col min="8458" max="8459" width="9.140625" style="6" customWidth="1"/>
    <col min="8460" max="8460" width="15.140625" style="6" customWidth="1"/>
    <col min="8461" max="8704" width="9.140625" style="6"/>
    <col min="8705" max="8705" width="8.7109375" style="6" customWidth="1"/>
    <col min="8706" max="8706" width="12" style="6" customWidth="1"/>
    <col min="8707" max="8707" width="6.7109375" style="6" customWidth="1"/>
    <col min="8708" max="8708" width="18.140625" style="6" customWidth="1"/>
    <col min="8709" max="8709" width="17.28515625" style="6" customWidth="1"/>
    <col min="8710" max="8710" width="19.42578125" style="6" customWidth="1"/>
    <col min="8711" max="8711" width="0" style="6" hidden="1" customWidth="1"/>
    <col min="8712" max="8712" width="15.5703125" style="6" customWidth="1"/>
    <col min="8713" max="8713" width="21.140625" style="6" customWidth="1"/>
    <col min="8714" max="8715" width="9.140625" style="6" customWidth="1"/>
    <col min="8716" max="8716" width="15.140625" style="6" customWidth="1"/>
    <col min="8717" max="8960" width="9.140625" style="6"/>
    <col min="8961" max="8961" width="8.7109375" style="6" customWidth="1"/>
    <col min="8962" max="8962" width="12" style="6" customWidth="1"/>
    <col min="8963" max="8963" width="6.7109375" style="6" customWidth="1"/>
    <col min="8964" max="8964" width="18.140625" style="6" customWidth="1"/>
    <col min="8965" max="8965" width="17.28515625" style="6" customWidth="1"/>
    <col min="8966" max="8966" width="19.42578125" style="6" customWidth="1"/>
    <col min="8967" max="8967" width="0" style="6" hidden="1" customWidth="1"/>
    <col min="8968" max="8968" width="15.5703125" style="6" customWidth="1"/>
    <col min="8969" max="8969" width="21.140625" style="6" customWidth="1"/>
    <col min="8970" max="8971" width="9.140625" style="6" customWidth="1"/>
    <col min="8972" max="8972" width="15.140625" style="6" customWidth="1"/>
    <col min="8973" max="9216" width="9.140625" style="6"/>
    <col min="9217" max="9217" width="8.7109375" style="6" customWidth="1"/>
    <col min="9218" max="9218" width="12" style="6" customWidth="1"/>
    <col min="9219" max="9219" width="6.7109375" style="6" customWidth="1"/>
    <col min="9220" max="9220" width="18.140625" style="6" customWidth="1"/>
    <col min="9221" max="9221" width="17.28515625" style="6" customWidth="1"/>
    <col min="9222" max="9222" width="19.42578125" style="6" customWidth="1"/>
    <col min="9223" max="9223" width="0" style="6" hidden="1" customWidth="1"/>
    <col min="9224" max="9224" width="15.5703125" style="6" customWidth="1"/>
    <col min="9225" max="9225" width="21.140625" style="6" customWidth="1"/>
    <col min="9226" max="9227" width="9.140625" style="6" customWidth="1"/>
    <col min="9228" max="9228" width="15.140625" style="6" customWidth="1"/>
    <col min="9229" max="9472" width="9.140625" style="6"/>
    <col min="9473" max="9473" width="8.7109375" style="6" customWidth="1"/>
    <col min="9474" max="9474" width="12" style="6" customWidth="1"/>
    <col min="9475" max="9475" width="6.7109375" style="6" customWidth="1"/>
    <col min="9476" max="9476" width="18.140625" style="6" customWidth="1"/>
    <col min="9477" max="9477" width="17.28515625" style="6" customWidth="1"/>
    <col min="9478" max="9478" width="19.42578125" style="6" customWidth="1"/>
    <col min="9479" max="9479" width="0" style="6" hidden="1" customWidth="1"/>
    <col min="9480" max="9480" width="15.5703125" style="6" customWidth="1"/>
    <col min="9481" max="9481" width="21.140625" style="6" customWidth="1"/>
    <col min="9482" max="9483" width="9.140625" style="6" customWidth="1"/>
    <col min="9484" max="9484" width="15.140625" style="6" customWidth="1"/>
    <col min="9485" max="9728" width="9.140625" style="6"/>
    <col min="9729" max="9729" width="8.7109375" style="6" customWidth="1"/>
    <col min="9730" max="9730" width="12" style="6" customWidth="1"/>
    <col min="9731" max="9731" width="6.7109375" style="6" customWidth="1"/>
    <col min="9732" max="9732" width="18.140625" style="6" customWidth="1"/>
    <col min="9733" max="9733" width="17.28515625" style="6" customWidth="1"/>
    <col min="9734" max="9734" width="19.42578125" style="6" customWidth="1"/>
    <col min="9735" max="9735" width="0" style="6" hidden="1" customWidth="1"/>
    <col min="9736" max="9736" width="15.5703125" style="6" customWidth="1"/>
    <col min="9737" max="9737" width="21.140625" style="6" customWidth="1"/>
    <col min="9738" max="9739" width="9.140625" style="6" customWidth="1"/>
    <col min="9740" max="9740" width="15.140625" style="6" customWidth="1"/>
    <col min="9741" max="9984" width="9.140625" style="6"/>
    <col min="9985" max="9985" width="8.7109375" style="6" customWidth="1"/>
    <col min="9986" max="9986" width="12" style="6" customWidth="1"/>
    <col min="9987" max="9987" width="6.7109375" style="6" customWidth="1"/>
    <col min="9988" max="9988" width="18.140625" style="6" customWidth="1"/>
    <col min="9989" max="9989" width="17.28515625" style="6" customWidth="1"/>
    <col min="9990" max="9990" width="19.42578125" style="6" customWidth="1"/>
    <col min="9991" max="9991" width="0" style="6" hidden="1" customWidth="1"/>
    <col min="9992" max="9992" width="15.5703125" style="6" customWidth="1"/>
    <col min="9993" max="9993" width="21.140625" style="6" customWidth="1"/>
    <col min="9994" max="9995" width="9.140625" style="6" customWidth="1"/>
    <col min="9996" max="9996" width="15.140625" style="6" customWidth="1"/>
    <col min="9997" max="10240" width="9.140625" style="6"/>
    <col min="10241" max="10241" width="8.7109375" style="6" customWidth="1"/>
    <col min="10242" max="10242" width="12" style="6" customWidth="1"/>
    <col min="10243" max="10243" width="6.7109375" style="6" customWidth="1"/>
    <col min="10244" max="10244" width="18.140625" style="6" customWidth="1"/>
    <col min="10245" max="10245" width="17.28515625" style="6" customWidth="1"/>
    <col min="10246" max="10246" width="19.42578125" style="6" customWidth="1"/>
    <col min="10247" max="10247" width="0" style="6" hidden="1" customWidth="1"/>
    <col min="10248" max="10248" width="15.5703125" style="6" customWidth="1"/>
    <col min="10249" max="10249" width="21.140625" style="6" customWidth="1"/>
    <col min="10250" max="10251" width="9.140625" style="6" customWidth="1"/>
    <col min="10252" max="10252" width="15.140625" style="6" customWidth="1"/>
    <col min="10253" max="10496" width="9.140625" style="6"/>
    <col min="10497" max="10497" width="8.7109375" style="6" customWidth="1"/>
    <col min="10498" max="10498" width="12" style="6" customWidth="1"/>
    <col min="10499" max="10499" width="6.7109375" style="6" customWidth="1"/>
    <col min="10500" max="10500" width="18.140625" style="6" customWidth="1"/>
    <col min="10501" max="10501" width="17.28515625" style="6" customWidth="1"/>
    <col min="10502" max="10502" width="19.42578125" style="6" customWidth="1"/>
    <col min="10503" max="10503" width="0" style="6" hidden="1" customWidth="1"/>
    <col min="10504" max="10504" width="15.5703125" style="6" customWidth="1"/>
    <col min="10505" max="10505" width="21.140625" style="6" customWidth="1"/>
    <col min="10506" max="10507" width="9.140625" style="6" customWidth="1"/>
    <col min="10508" max="10508" width="15.140625" style="6" customWidth="1"/>
    <col min="10509" max="10752" width="9.140625" style="6"/>
    <col min="10753" max="10753" width="8.7109375" style="6" customWidth="1"/>
    <col min="10754" max="10754" width="12" style="6" customWidth="1"/>
    <col min="10755" max="10755" width="6.7109375" style="6" customWidth="1"/>
    <col min="10756" max="10756" width="18.140625" style="6" customWidth="1"/>
    <col min="10757" max="10757" width="17.28515625" style="6" customWidth="1"/>
    <col min="10758" max="10758" width="19.42578125" style="6" customWidth="1"/>
    <col min="10759" max="10759" width="0" style="6" hidden="1" customWidth="1"/>
    <col min="10760" max="10760" width="15.5703125" style="6" customWidth="1"/>
    <col min="10761" max="10761" width="21.140625" style="6" customWidth="1"/>
    <col min="10762" max="10763" width="9.140625" style="6" customWidth="1"/>
    <col min="10764" max="10764" width="15.140625" style="6" customWidth="1"/>
    <col min="10765" max="11008" width="9.140625" style="6"/>
    <col min="11009" max="11009" width="8.7109375" style="6" customWidth="1"/>
    <col min="11010" max="11010" width="12" style="6" customWidth="1"/>
    <col min="11011" max="11011" width="6.7109375" style="6" customWidth="1"/>
    <col min="11012" max="11012" width="18.140625" style="6" customWidth="1"/>
    <col min="11013" max="11013" width="17.28515625" style="6" customWidth="1"/>
    <col min="11014" max="11014" width="19.42578125" style="6" customWidth="1"/>
    <col min="11015" max="11015" width="0" style="6" hidden="1" customWidth="1"/>
    <col min="11016" max="11016" width="15.5703125" style="6" customWidth="1"/>
    <col min="11017" max="11017" width="21.140625" style="6" customWidth="1"/>
    <col min="11018" max="11019" width="9.140625" style="6" customWidth="1"/>
    <col min="11020" max="11020" width="15.140625" style="6" customWidth="1"/>
    <col min="11021" max="11264" width="9.140625" style="6"/>
    <col min="11265" max="11265" width="8.7109375" style="6" customWidth="1"/>
    <col min="11266" max="11266" width="12" style="6" customWidth="1"/>
    <col min="11267" max="11267" width="6.7109375" style="6" customWidth="1"/>
    <col min="11268" max="11268" width="18.140625" style="6" customWidth="1"/>
    <col min="11269" max="11269" width="17.28515625" style="6" customWidth="1"/>
    <col min="11270" max="11270" width="19.42578125" style="6" customWidth="1"/>
    <col min="11271" max="11271" width="0" style="6" hidden="1" customWidth="1"/>
    <col min="11272" max="11272" width="15.5703125" style="6" customWidth="1"/>
    <col min="11273" max="11273" width="21.140625" style="6" customWidth="1"/>
    <col min="11274" max="11275" width="9.140625" style="6" customWidth="1"/>
    <col min="11276" max="11276" width="15.140625" style="6" customWidth="1"/>
    <col min="11277" max="11520" width="9.140625" style="6"/>
    <col min="11521" max="11521" width="8.7109375" style="6" customWidth="1"/>
    <col min="11522" max="11522" width="12" style="6" customWidth="1"/>
    <col min="11523" max="11523" width="6.7109375" style="6" customWidth="1"/>
    <col min="11524" max="11524" width="18.140625" style="6" customWidth="1"/>
    <col min="11525" max="11525" width="17.28515625" style="6" customWidth="1"/>
    <col min="11526" max="11526" width="19.42578125" style="6" customWidth="1"/>
    <col min="11527" max="11527" width="0" style="6" hidden="1" customWidth="1"/>
    <col min="11528" max="11528" width="15.5703125" style="6" customWidth="1"/>
    <col min="11529" max="11529" width="21.140625" style="6" customWidth="1"/>
    <col min="11530" max="11531" width="9.140625" style="6" customWidth="1"/>
    <col min="11532" max="11532" width="15.140625" style="6" customWidth="1"/>
    <col min="11533" max="11776" width="9.140625" style="6"/>
    <col min="11777" max="11777" width="8.7109375" style="6" customWidth="1"/>
    <col min="11778" max="11778" width="12" style="6" customWidth="1"/>
    <col min="11779" max="11779" width="6.7109375" style="6" customWidth="1"/>
    <col min="11780" max="11780" width="18.140625" style="6" customWidth="1"/>
    <col min="11781" max="11781" width="17.28515625" style="6" customWidth="1"/>
    <col min="11782" max="11782" width="19.42578125" style="6" customWidth="1"/>
    <col min="11783" max="11783" width="0" style="6" hidden="1" customWidth="1"/>
    <col min="11784" max="11784" width="15.5703125" style="6" customWidth="1"/>
    <col min="11785" max="11785" width="21.140625" style="6" customWidth="1"/>
    <col min="11786" max="11787" width="9.140625" style="6" customWidth="1"/>
    <col min="11788" max="11788" width="15.140625" style="6" customWidth="1"/>
    <col min="11789" max="12032" width="9.140625" style="6"/>
    <col min="12033" max="12033" width="8.7109375" style="6" customWidth="1"/>
    <col min="12034" max="12034" width="12" style="6" customWidth="1"/>
    <col min="12035" max="12035" width="6.7109375" style="6" customWidth="1"/>
    <col min="12036" max="12036" width="18.140625" style="6" customWidth="1"/>
    <col min="12037" max="12037" width="17.28515625" style="6" customWidth="1"/>
    <col min="12038" max="12038" width="19.42578125" style="6" customWidth="1"/>
    <col min="12039" max="12039" width="0" style="6" hidden="1" customWidth="1"/>
    <col min="12040" max="12040" width="15.5703125" style="6" customWidth="1"/>
    <col min="12041" max="12041" width="21.140625" style="6" customWidth="1"/>
    <col min="12042" max="12043" width="9.140625" style="6" customWidth="1"/>
    <col min="12044" max="12044" width="15.140625" style="6" customWidth="1"/>
    <col min="12045" max="12288" width="9.140625" style="6"/>
    <col min="12289" max="12289" width="8.7109375" style="6" customWidth="1"/>
    <col min="12290" max="12290" width="12" style="6" customWidth="1"/>
    <col min="12291" max="12291" width="6.7109375" style="6" customWidth="1"/>
    <col min="12292" max="12292" width="18.140625" style="6" customWidth="1"/>
    <col min="12293" max="12293" width="17.28515625" style="6" customWidth="1"/>
    <col min="12294" max="12294" width="19.42578125" style="6" customWidth="1"/>
    <col min="12295" max="12295" width="0" style="6" hidden="1" customWidth="1"/>
    <col min="12296" max="12296" width="15.5703125" style="6" customWidth="1"/>
    <col min="12297" max="12297" width="21.140625" style="6" customWidth="1"/>
    <col min="12298" max="12299" width="9.140625" style="6" customWidth="1"/>
    <col min="12300" max="12300" width="15.140625" style="6" customWidth="1"/>
    <col min="12301" max="12544" width="9.140625" style="6"/>
    <col min="12545" max="12545" width="8.7109375" style="6" customWidth="1"/>
    <col min="12546" max="12546" width="12" style="6" customWidth="1"/>
    <col min="12547" max="12547" width="6.7109375" style="6" customWidth="1"/>
    <col min="12548" max="12548" width="18.140625" style="6" customWidth="1"/>
    <col min="12549" max="12549" width="17.28515625" style="6" customWidth="1"/>
    <col min="12550" max="12550" width="19.42578125" style="6" customWidth="1"/>
    <col min="12551" max="12551" width="0" style="6" hidden="1" customWidth="1"/>
    <col min="12552" max="12552" width="15.5703125" style="6" customWidth="1"/>
    <col min="12553" max="12553" width="21.140625" style="6" customWidth="1"/>
    <col min="12554" max="12555" width="9.140625" style="6" customWidth="1"/>
    <col min="12556" max="12556" width="15.140625" style="6" customWidth="1"/>
    <col min="12557" max="12800" width="9.140625" style="6"/>
    <col min="12801" max="12801" width="8.7109375" style="6" customWidth="1"/>
    <col min="12802" max="12802" width="12" style="6" customWidth="1"/>
    <col min="12803" max="12803" width="6.7109375" style="6" customWidth="1"/>
    <col min="12804" max="12804" width="18.140625" style="6" customWidth="1"/>
    <col min="12805" max="12805" width="17.28515625" style="6" customWidth="1"/>
    <col min="12806" max="12806" width="19.42578125" style="6" customWidth="1"/>
    <col min="12807" max="12807" width="0" style="6" hidden="1" customWidth="1"/>
    <col min="12808" max="12808" width="15.5703125" style="6" customWidth="1"/>
    <col min="12809" max="12809" width="21.140625" style="6" customWidth="1"/>
    <col min="12810" max="12811" width="9.140625" style="6" customWidth="1"/>
    <col min="12812" max="12812" width="15.140625" style="6" customWidth="1"/>
    <col min="12813" max="13056" width="9.140625" style="6"/>
    <col min="13057" max="13057" width="8.7109375" style="6" customWidth="1"/>
    <col min="13058" max="13058" width="12" style="6" customWidth="1"/>
    <col min="13059" max="13059" width="6.7109375" style="6" customWidth="1"/>
    <col min="13060" max="13060" width="18.140625" style="6" customWidth="1"/>
    <col min="13061" max="13061" width="17.28515625" style="6" customWidth="1"/>
    <col min="13062" max="13062" width="19.42578125" style="6" customWidth="1"/>
    <col min="13063" max="13063" width="0" style="6" hidden="1" customWidth="1"/>
    <col min="13064" max="13064" width="15.5703125" style="6" customWidth="1"/>
    <col min="13065" max="13065" width="21.140625" style="6" customWidth="1"/>
    <col min="13066" max="13067" width="9.140625" style="6" customWidth="1"/>
    <col min="13068" max="13068" width="15.140625" style="6" customWidth="1"/>
    <col min="13069" max="13312" width="9.140625" style="6"/>
    <col min="13313" max="13313" width="8.7109375" style="6" customWidth="1"/>
    <col min="13314" max="13314" width="12" style="6" customWidth="1"/>
    <col min="13315" max="13315" width="6.7109375" style="6" customWidth="1"/>
    <col min="13316" max="13316" width="18.140625" style="6" customWidth="1"/>
    <col min="13317" max="13317" width="17.28515625" style="6" customWidth="1"/>
    <col min="13318" max="13318" width="19.42578125" style="6" customWidth="1"/>
    <col min="13319" max="13319" width="0" style="6" hidden="1" customWidth="1"/>
    <col min="13320" max="13320" width="15.5703125" style="6" customWidth="1"/>
    <col min="13321" max="13321" width="21.140625" style="6" customWidth="1"/>
    <col min="13322" max="13323" width="9.140625" style="6" customWidth="1"/>
    <col min="13324" max="13324" width="15.140625" style="6" customWidth="1"/>
    <col min="13325" max="13568" width="9.140625" style="6"/>
    <col min="13569" max="13569" width="8.7109375" style="6" customWidth="1"/>
    <col min="13570" max="13570" width="12" style="6" customWidth="1"/>
    <col min="13571" max="13571" width="6.7109375" style="6" customWidth="1"/>
    <col min="13572" max="13572" width="18.140625" style="6" customWidth="1"/>
    <col min="13573" max="13573" width="17.28515625" style="6" customWidth="1"/>
    <col min="13574" max="13574" width="19.42578125" style="6" customWidth="1"/>
    <col min="13575" max="13575" width="0" style="6" hidden="1" customWidth="1"/>
    <col min="13576" max="13576" width="15.5703125" style="6" customWidth="1"/>
    <col min="13577" max="13577" width="21.140625" style="6" customWidth="1"/>
    <col min="13578" max="13579" width="9.140625" style="6" customWidth="1"/>
    <col min="13580" max="13580" width="15.140625" style="6" customWidth="1"/>
    <col min="13581" max="13824" width="9.140625" style="6"/>
    <col min="13825" max="13825" width="8.7109375" style="6" customWidth="1"/>
    <col min="13826" max="13826" width="12" style="6" customWidth="1"/>
    <col min="13827" max="13827" width="6.7109375" style="6" customWidth="1"/>
    <col min="13828" max="13828" width="18.140625" style="6" customWidth="1"/>
    <col min="13829" max="13829" width="17.28515625" style="6" customWidth="1"/>
    <col min="13830" max="13830" width="19.42578125" style="6" customWidth="1"/>
    <col min="13831" max="13831" width="0" style="6" hidden="1" customWidth="1"/>
    <col min="13832" max="13832" width="15.5703125" style="6" customWidth="1"/>
    <col min="13833" max="13833" width="21.140625" style="6" customWidth="1"/>
    <col min="13834" max="13835" width="9.140625" style="6" customWidth="1"/>
    <col min="13836" max="13836" width="15.140625" style="6" customWidth="1"/>
    <col min="13837" max="14080" width="9.140625" style="6"/>
    <col min="14081" max="14081" width="8.7109375" style="6" customWidth="1"/>
    <col min="14082" max="14082" width="12" style="6" customWidth="1"/>
    <col min="14083" max="14083" width="6.7109375" style="6" customWidth="1"/>
    <col min="14084" max="14084" width="18.140625" style="6" customWidth="1"/>
    <col min="14085" max="14085" width="17.28515625" style="6" customWidth="1"/>
    <col min="14086" max="14086" width="19.42578125" style="6" customWidth="1"/>
    <col min="14087" max="14087" width="0" style="6" hidden="1" customWidth="1"/>
    <col min="14088" max="14088" width="15.5703125" style="6" customWidth="1"/>
    <col min="14089" max="14089" width="21.140625" style="6" customWidth="1"/>
    <col min="14090" max="14091" width="9.140625" style="6" customWidth="1"/>
    <col min="14092" max="14092" width="15.140625" style="6" customWidth="1"/>
    <col min="14093" max="14336" width="9.140625" style="6"/>
    <col min="14337" max="14337" width="8.7109375" style="6" customWidth="1"/>
    <col min="14338" max="14338" width="12" style="6" customWidth="1"/>
    <col min="14339" max="14339" width="6.7109375" style="6" customWidth="1"/>
    <col min="14340" max="14340" width="18.140625" style="6" customWidth="1"/>
    <col min="14341" max="14341" width="17.28515625" style="6" customWidth="1"/>
    <col min="14342" max="14342" width="19.42578125" style="6" customWidth="1"/>
    <col min="14343" max="14343" width="0" style="6" hidden="1" customWidth="1"/>
    <col min="14344" max="14344" width="15.5703125" style="6" customWidth="1"/>
    <col min="14345" max="14345" width="21.140625" style="6" customWidth="1"/>
    <col min="14346" max="14347" width="9.140625" style="6" customWidth="1"/>
    <col min="14348" max="14348" width="15.140625" style="6" customWidth="1"/>
    <col min="14349" max="14592" width="9.140625" style="6"/>
    <col min="14593" max="14593" width="8.7109375" style="6" customWidth="1"/>
    <col min="14594" max="14594" width="12" style="6" customWidth="1"/>
    <col min="14595" max="14595" width="6.7109375" style="6" customWidth="1"/>
    <col min="14596" max="14596" width="18.140625" style="6" customWidth="1"/>
    <col min="14597" max="14597" width="17.28515625" style="6" customWidth="1"/>
    <col min="14598" max="14598" width="19.42578125" style="6" customWidth="1"/>
    <col min="14599" max="14599" width="0" style="6" hidden="1" customWidth="1"/>
    <col min="14600" max="14600" width="15.5703125" style="6" customWidth="1"/>
    <col min="14601" max="14601" width="21.140625" style="6" customWidth="1"/>
    <col min="14602" max="14603" width="9.140625" style="6" customWidth="1"/>
    <col min="14604" max="14604" width="15.140625" style="6" customWidth="1"/>
    <col min="14605" max="14848" width="9.140625" style="6"/>
    <col min="14849" max="14849" width="8.7109375" style="6" customWidth="1"/>
    <col min="14850" max="14850" width="12" style="6" customWidth="1"/>
    <col min="14851" max="14851" width="6.7109375" style="6" customWidth="1"/>
    <col min="14852" max="14852" width="18.140625" style="6" customWidth="1"/>
    <col min="14853" max="14853" width="17.28515625" style="6" customWidth="1"/>
    <col min="14854" max="14854" width="19.42578125" style="6" customWidth="1"/>
    <col min="14855" max="14855" width="0" style="6" hidden="1" customWidth="1"/>
    <col min="14856" max="14856" width="15.5703125" style="6" customWidth="1"/>
    <col min="14857" max="14857" width="21.140625" style="6" customWidth="1"/>
    <col min="14858" max="14859" width="9.140625" style="6" customWidth="1"/>
    <col min="14860" max="14860" width="15.140625" style="6" customWidth="1"/>
    <col min="14861" max="15104" width="9.140625" style="6"/>
    <col min="15105" max="15105" width="8.7109375" style="6" customWidth="1"/>
    <col min="15106" max="15106" width="12" style="6" customWidth="1"/>
    <col min="15107" max="15107" width="6.7109375" style="6" customWidth="1"/>
    <col min="15108" max="15108" width="18.140625" style="6" customWidth="1"/>
    <col min="15109" max="15109" width="17.28515625" style="6" customWidth="1"/>
    <col min="15110" max="15110" width="19.42578125" style="6" customWidth="1"/>
    <col min="15111" max="15111" width="0" style="6" hidden="1" customWidth="1"/>
    <col min="15112" max="15112" width="15.5703125" style="6" customWidth="1"/>
    <col min="15113" max="15113" width="21.140625" style="6" customWidth="1"/>
    <col min="15114" max="15115" width="9.140625" style="6" customWidth="1"/>
    <col min="15116" max="15116" width="15.140625" style="6" customWidth="1"/>
    <col min="15117" max="15360" width="9.140625" style="6"/>
    <col min="15361" max="15361" width="8.7109375" style="6" customWidth="1"/>
    <col min="15362" max="15362" width="12" style="6" customWidth="1"/>
    <col min="15363" max="15363" width="6.7109375" style="6" customWidth="1"/>
    <col min="15364" max="15364" width="18.140625" style="6" customWidth="1"/>
    <col min="15365" max="15365" width="17.28515625" style="6" customWidth="1"/>
    <col min="15366" max="15366" width="19.42578125" style="6" customWidth="1"/>
    <col min="15367" max="15367" width="0" style="6" hidden="1" customWidth="1"/>
    <col min="15368" max="15368" width="15.5703125" style="6" customWidth="1"/>
    <col min="15369" max="15369" width="21.140625" style="6" customWidth="1"/>
    <col min="15370" max="15371" width="9.140625" style="6" customWidth="1"/>
    <col min="15372" max="15372" width="15.140625" style="6" customWidth="1"/>
    <col min="15373" max="15616" width="9.140625" style="6"/>
    <col min="15617" max="15617" width="8.7109375" style="6" customWidth="1"/>
    <col min="15618" max="15618" width="12" style="6" customWidth="1"/>
    <col min="15619" max="15619" width="6.7109375" style="6" customWidth="1"/>
    <col min="15620" max="15620" width="18.140625" style="6" customWidth="1"/>
    <col min="15621" max="15621" width="17.28515625" style="6" customWidth="1"/>
    <col min="15622" max="15622" width="19.42578125" style="6" customWidth="1"/>
    <col min="15623" max="15623" width="0" style="6" hidden="1" customWidth="1"/>
    <col min="15624" max="15624" width="15.5703125" style="6" customWidth="1"/>
    <col min="15625" max="15625" width="21.140625" style="6" customWidth="1"/>
    <col min="15626" max="15627" width="9.140625" style="6" customWidth="1"/>
    <col min="15628" max="15628" width="15.140625" style="6" customWidth="1"/>
    <col min="15629" max="15872" width="9.140625" style="6"/>
    <col min="15873" max="15873" width="8.7109375" style="6" customWidth="1"/>
    <col min="15874" max="15874" width="12" style="6" customWidth="1"/>
    <col min="15875" max="15875" width="6.7109375" style="6" customWidth="1"/>
    <col min="15876" max="15876" width="18.140625" style="6" customWidth="1"/>
    <col min="15877" max="15877" width="17.28515625" style="6" customWidth="1"/>
    <col min="15878" max="15878" width="19.42578125" style="6" customWidth="1"/>
    <col min="15879" max="15879" width="0" style="6" hidden="1" customWidth="1"/>
    <col min="15880" max="15880" width="15.5703125" style="6" customWidth="1"/>
    <col min="15881" max="15881" width="21.140625" style="6" customWidth="1"/>
    <col min="15882" max="15883" width="9.140625" style="6" customWidth="1"/>
    <col min="15884" max="15884" width="15.140625" style="6" customWidth="1"/>
    <col min="15885" max="16128" width="9.140625" style="6"/>
    <col min="16129" max="16129" width="8.7109375" style="6" customWidth="1"/>
    <col min="16130" max="16130" width="12" style="6" customWidth="1"/>
    <col min="16131" max="16131" width="6.7109375" style="6" customWidth="1"/>
    <col min="16132" max="16132" width="18.140625" style="6" customWidth="1"/>
    <col min="16133" max="16133" width="17.28515625" style="6" customWidth="1"/>
    <col min="16134" max="16134" width="19.42578125" style="6" customWidth="1"/>
    <col min="16135" max="16135" width="0" style="6" hidden="1" customWidth="1"/>
    <col min="16136" max="16136" width="15.5703125" style="6" customWidth="1"/>
    <col min="16137" max="16137" width="21.140625" style="6" customWidth="1"/>
    <col min="16138" max="16139" width="9.140625" style="6" customWidth="1"/>
    <col min="16140" max="16140" width="15.140625" style="6" customWidth="1"/>
    <col min="16141" max="16384" width="9.140625" style="6"/>
  </cols>
  <sheetData>
    <row r="1" spans="1:55" ht="18.75" customHeight="1" x14ac:dyDescent="0.3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48"/>
    </row>
    <row r="2" spans="1:55" ht="21.75" customHeight="1" x14ac:dyDescent="0.3">
      <c r="A2" s="196" t="s">
        <v>2</v>
      </c>
      <c r="B2" s="196"/>
      <c r="C2" s="196"/>
      <c r="D2" s="196"/>
      <c r="E2" s="196"/>
      <c r="F2" s="196"/>
      <c r="G2" s="196"/>
      <c r="H2" s="196"/>
      <c r="I2" s="196"/>
      <c r="J2" s="51"/>
    </row>
    <row r="3" spans="1:55" ht="22.5" customHeight="1" x14ac:dyDescent="0.25">
      <c r="A3" s="203" t="s">
        <v>48</v>
      </c>
      <c r="B3" s="204"/>
      <c r="C3" s="204"/>
      <c r="D3" s="204"/>
      <c r="E3" s="204"/>
      <c r="F3" s="204"/>
      <c r="G3" s="204"/>
      <c r="H3" s="204"/>
      <c r="I3" s="205"/>
      <c r="J3" s="48"/>
    </row>
    <row r="4" spans="1:55" x14ac:dyDescent="0.2">
      <c r="A4" s="5"/>
      <c r="B4" s="5"/>
      <c r="C4" s="5"/>
      <c r="D4" s="5"/>
      <c r="E4" s="52"/>
      <c r="F4" s="52"/>
    </row>
    <row r="5" spans="1:55" ht="15.75" x14ac:dyDescent="0.25">
      <c r="A5" s="53"/>
      <c r="B5" s="54"/>
      <c r="C5" s="54"/>
      <c r="D5" s="54"/>
      <c r="E5" s="55"/>
      <c r="F5" s="56"/>
      <c r="G5" s="57"/>
      <c r="H5" s="58"/>
      <c r="I5" s="59"/>
    </row>
    <row r="6" spans="1:55" ht="15.75" x14ac:dyDescent="0.25">
      <c r="A6" s="60"/>
      <c r="B6" s="50"/>
      <c r="C6" s="50"/>
      <c r="D6" s="50"/>
      <c r="E6" s="206" t="s">
        <v>49</v>
      </c>
      <c r="F6" s="207"/>
      <c r="G6" s="61"/>
      <c r="H6" s="208" t="s">
        <v>50</v>
      </c>
      <c r="I6" s="207"/>
    </row>
    <row r="7" spans="1:55" ht="15.75" x14ac:dyDescent="0.25">
      <c r="A7" s="60"/>
      <c r="B7" s="50"/>
      <c r="C7" s="50"/>
      <c r="D7" s="50"/>
      <c r="E7" s="62" t="s">
        <v>51</v>
      </c>
      <c r="F7" s="63" t="s">
        <v>52</v>
      </c>
      <c r="G7" s="62"/>
      <c r="H7" s="64" t="s">
        <v>51</v>
      </c>
      <c r="I7" s="63" t="s">
        <v>52</v>
      </c>
    </row>
    <row r="8" spans="1:55" ht="15.75" x14ac:dyDescent="0.25">
      <c r="A8" s="60"/>
      <c r="B8" s="50"/>
      <c r="C8" s="50"/>
      <c r="D8" s="50"/>
      <c r="E8" s="62" t="s">
        <v>53</v>
      </c>
      <c r="F8" s="63" t="s">
        <v>54</v>
      </c>
      <c r="G8" s="62"/>
      <c r="H8" s="64" t="s">
        <v>54</v>
      </c>
      <c r="I8" s="63" t="s">
        <v>54</v>
      </c>
    </row>
    <row r="9" spans="1:55" ht="15.75" x14ac:dyDescent="0.25">
      <c r="A9" s="60"/>
      <c r="B9" s="50"/>
      <c r="C9" s="50"/>
      <c r="D9" s="50"/>
      <c r="E9" s="62" t="s">
        <v>55</v>
      </c>
      <c r="F9" s="63" t="s">
        <v>55</v>
      </c>
      <c r="G9" s="62"/>
      <c r="H9" s="64" t="s">
        <v>56</v>
      </c>
      <c r="I9" s="63" t="s">
        <v>56</v>
      </c>
    </row>
    <row r="10" spans="1:55" ht="15.75" x14ac:dyDescent="0.25">
      <c r="A10" s="60"/>
      <c r="B10" s="50"/>
      <c r="C10" s="50"/>
      <c r="D10" s="50"/>
      <c r="E10" s="65" t="s">
        <v>57</v>
      </c>
      <c r="F10" s="63" t="s">
        <v>58</v>
      </c>
      <c r="G10" s="62"/>
      <c r="H10" s="64" t="str">
        <f>E10</f>
        <v>31.07.2011</v>
      </c>
      <c r="I10" s="63" t="str">
        <f>F10</f>
        <v>31.07.2010</v>
      </c>
    </row>
    <row r="11" spans="1:55" ht="15.75" x14ac:dyDescent="0.25">
      <c r="A11" s="60"/>
      <c r="B11" s="50"/>
      <c r="C11" s="50"/>
      <c r="D11" s="50"/>
      <c r="E11" s="66" t="s">
        <v>9</v>
      </c>
      <c r="F11" s="67" t="s">
        <v>9</v>
      </c>
      <c r="G11" s="66"/>
      <c r="H11" s="68" t="s">
        <v>9</v>
      </c>
      <c r="I11" s="67" t="s">
        <v>9</v>
      </c>
    </row>
    <row r="12" spans="1:55" x14ac:dyDescent="0.2">
      <c r="A12" s="69"/>
      <c r="B12" s="70"/>
      <c r="C12" s="70"/>
      <c r="D12" s="71"/>
      <c r="E12" s="72"/>
      <c r="F12" s="73"/>
      <c r="G12" s="61"/>
      <c r="H12" s="74"/>
      <c r="I12" s="73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15.75" x14ac:dyDescent="0.25">
      <c r="A13" s="75"/>
      <c r="B13" s="50"/>
      <c r="C13" s="70"/>
      <c r="D13" s="71"/>
      <c r="E13" s="72"/>
      <c r="F13" s="73"/>
      <c r="G13" s="61"/>
      <c r="H13" s="74"/>
      <c r="I13" s="73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</row>
    <row r="14" spans="1:55" ht="15.75" x14ac:dyDescent="0.25">
      <c r="A14" s="76" t="s">
        <v>59</v>
      </c>
      <c r="B14" s="77"/>
      <c r="C14" s="77"/>
      <c r="D14" s="78"/>
      <c r="E14" s="79">
        <v>25575</v>
      </c>
      <c r="F14" s="80">
        <v>7340</v>
      </c>
      <c r="G14" s="81"/>
      <c r="H14" s="82">
        <v>34618</v>
      </c>
      <c r="I14" s="80">
        <v>12371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</row>
    <row r="15" spans="1:55" ht="15.75" x14ac:dyDescent="0.25">
      <c r="A15" s="76"/>
      <c r="B15" s="77"/>
      <c r="C15" s="77"/>
      <c r="D15" s="78"/>
      <c r="E15" s="79"/>
      <c r="F15" s="80"/>
      <c r="G15" s="81"/>
      <c r="H15" s="82"/>
      <c r="I15" s="80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</row>
    <row r="16" spans="1:55" ht="15.75" x14ac:dyDescent="0.25">
      <c r="A16" s="76" t="s">
        <v>60</v>
      </c>
      <c r="B16" s="77"/>
      <c r="C16" s="77"/>
      <c r="D16" s="78"/>
      <c r="E16" s="79">
        <v>-25216</v>
      </c>
      <c r="F16" s="80">
        <v>-7202</v>
      </c>
      <c r="G16" s="81"/>
      <c r="H16" s="82">
        <v>-34132</v>
      </c>
      <c r="I16" s="80">
        <v>-12021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5" ht="15.75" x14ac:dyDescent="0.25">
      <c r="A17" s="76"/>
      <c r="B17" s="77"/>
      <c r="C17" s="77"/>
      <c r="D17" s="78"/>
      <c r="E17" s="79"/>
      <c r="F17" s="80"/>
      <c r="G17" s="81"/>
      <c r="H17" s="82"/>
      <c r="I17" s="80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5" ht="15.75" x14ac:dyDescent="0.25">
      <c r="A18" s="76" t="s">
        <v>61</v>
      </c>
      <c r="B18" s="77"/>
      <c r="C18" s="77"/>
      <c r="D18" s="78"/>
      <c r="E18" s="79">
        <v>99</v>
      </c>
      <c r="F18" s="80">
        <v>121</v>
      </c>
      <c r="G18" s="81"/>
      <c r="H18" s="82">
        <v>210</v>
      </c>
      <c r="I18" s="80">
        <v>314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5" ht="15.75" x14ac:dyDescent="0.25">
      <c r="A19" s="83"/>
      <c r="B19" s="77"/>
      <c r="C19" s="77"/>
      <c r="D19" s="78"/>
      <c r="E19" s="84"/>
      <c r="F19" s="85"/>
      <c r="G19" s="81"/>
      <c r="H19" s="86"/>
      <c r="I19" s="8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5" ht="15.75" x14ac:dyDescent="0.25">
      <c r="A20" s="76" t="s">
        <v>62</v>
      </c>
      <c r="B20" s="77"/>
      <c r="C20" s="77"/>
      <c r="D20" s="78"/>
      <c r="E20" s="87">
        <f>SUM(E14:E19)</f>
        <v>458</v>
      </c>
      <c r="F20" s="88">
        <f>SUM(F14:F19)</f>
        <v>259</v>
      </c>
      <c r="G20" s="81"/>
      <c r="H20" s="89">
        <f>SUM(H14:H19)</f>
        <v>696</v>
      </c>
      <c r="I20" s="88">
        <f>SUM(I14:I19)</f>
        <v>664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5" ht="15.75" x14ac:dyDescent="0.25">
      <c r="A21" s="76"/>
      <c r="B21" s="77"/>
      <c r="C21" s="77"/>
      <c r="D21" s="78"/>
      <c r="E21" s="79"/>
      <c r="F21" s="80"/>
      <c r="G21" s="81"/>
      <c r="H21" s="82"/>
      <c r="I21" s="80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</row>
    <row r="22" spans="1:55" ht="15.75" x14ac:dyDescent="0.25">
      <c r="A22" s="76" t="s">
        <v>63</v>
      </c>
      <c r="B22" s="77"/>
      <c r="C22" s="77"/>
      <c r="D22" s="78"/>
      <c r="E22" s="79">
        <v>-6</v>
      </c>
      <c r="F22" s="80">
        <v>-5</v>
      </c>
      <c r="G22" s="81"/>
      <c r="H22" s="82">
        <v>-13</v>
      </c>
      <c r="I22" s="80">
        <v>-8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</row>
    <row r="23" spans="1:55" ht="15.75" x14ac:dyDescent="0.25">
      <c r="A23" s="76"/>
      <c r="B23" s="77"/>
      <c r="C23" s="77"/>
      <c r="D23" s="78"/>
      <c r="E23" s="79"/>
      <c r="F23" s="80"/>
      <c r="G23" s="81"/>
      <c r="H23" s="82"/>
      <c r="I23" s="80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</row>
    <row r="24" spans="1:55" ht="33" customHeight="1" x14ac:dyDescent="0.25">
      <c r="A24" s="209" t="s">
        <v>64</v>
      </c>
      <c r="B24" s="210"/>
      <c r="C24" s="210"/>
      <c r="D24" s="210"/>
      <c r="E24" s="79">
        <v>0</v>
      </c>
      <c r="F24" s="80">
        <v>-1</v>
      </c>
      <c r="G24" s="81"/>
      <c r="H24" s="82">
        <v>0</v>
      </c>
      <c r="I24" s="80">
        <v>-1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</row>
    <row r="25" spans="1:55" ht="15.75" x14ac:dyDescent="0.25">
      <c r="A25" s="76"/>
      <c r="B25" s="77"/>
      <c r="C25" s="77"/>
      <c r="D25" s="78"/>
      <c r="E25" s="84"/>
      <c r="F25" s="85"/>
      <c r="G25" s="81"/>
      <c r="H25" s="86"/>
      <c r="I25" s="8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</row>
    <row r="26" spans="1:55" ht="15.75" x14ac:dyDescent="0.25">
      <c r="A26" s="76" t="s">
        <v>65</v>
      </c>
      <c r="B26" s="77"/>
      <c r="C26" s="77"/>
      <c r="D26" s="78"/>
      <c r="E26" s="87">
        <f>SUM(E20:E25)</f>
        <v>452</v>
      </c>
      <c r="F26" s="88">
        <f>SUM(F20:F25)</f>
        <v>253</v>
      </c>
      <c r="G26" s="81"/>
      <c r="H26" s="82">
        <f>SUM(H20:H25)</f>
        <v>683</v>
      </c>
      <c r="I26" s="80">
        <f>SUM(I20:I25)</f>
        <v>655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</row>
    <row r="27" spans="1:55" ht="15.75" x14ac:dyDescent="0.25">
      <c r="A27" s="76"/>
      <c r="B27" s="77"/>
      <c r="C27" s="77"/>
      <c r="D27" s="78"/>
      <c r="E27" s="79"/>
      <c r="F27" s="80"/>
      <c r="G27" s="81"/>
      <c r="H27" s="82"/>
      <c r="I27" s="8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</row>
    <row r="28" spans="1:55" ht="15.75" x14ac:dyDescent="0.25">
      <c r="A28" s="76" t="s">
        <v>66</v>
      </c>
      <c r="B28" s="77"/>
      <c r="C28" s="77"/>
      <c r="D28" s="78"/>
      <c r="E28" s="79">
        <v>-24</v>
      </c>
      <c r="F28" s="80">
        <v>-10</v>
      </c>
      <c r="G28" s="81"/>
      <c r="H28" s="82">
        <v>-12</v>
      </c>
      <c r="I28" s="80">
        <v>-22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</row>
    <row r="29" spans="1:55" ht="15.75" x14ac:dyDescent="0.25">
      <c r="A29" s="76"/>
      <c r="B29" s="77"/>
      <c r="C29" s="77"/>
      <c r="D29" s="78"/>
      <c r="E29" s="79"/>
      <c r="F29" s="80"/>
      <c r="G29" s="81"/>
      <c r="H29" s="82"/>
      <c r="I29" s="80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</row>
    <row r="30" spans="1:55" ht="15.75" x14ac:dyDescent="0.25">
      <c r="A30" s="76" t="s">
        <v>67</v>
      </c>
      <c r="B30" s="77"/>
      <c r="C30" s="77"/>
      <c r="D30" s="78"/>
      <c r="E30" s="79">
        <v>-224</v>
      </c>
      <c r="F30" s="80"/>
      <c r="G30" s="81"/>
      <c r="H30" s="82">
        <v>-224</v>
      </c>
      <c r="I30" s="80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</row>
    <row r="31" spans="1:55" ht="15.75" x14ac:dyDescent="0.25">
      <c r="A31" s="76"/>
      <c r="B31" s="77"/>
      <c r="C31" s="77"/>
      <c r="D31" s="78"/>
      <c r="E31" s="84"/>
      <c r="F31" s="85"/>
      <c r="G31" s="81"/>
      <c r="H31" s="86"/>
      <c r="I31" s="8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</row>
    <row r="32" spans="1:55" ht="15.75" x14ac:dyDescent="0.25">
      <c r="A32" s="76" t="s">
        <v>68</v>
      </c>
      <c r="B32" s="77"/>
      <c r="C32" s="77"/>
      <c r="D32" s="78"/>
      <c r="E32" s="79">
        <f>SUM(E26:E31)</f>
        <v>204</v>
      </c>
      <c r="F32" s="80">
        <f>SUM(F26:F31)</f>
        <v>243</v>
      </c>
      <c r="G32" s="81"/>
      <c r="H32" s="82">
        <f>SUM(H26:H31)</f>
        <v>447</v>
      </c>
      <c r="I32" s="80">
        <f>SUM(I26:I31)</f>
        <v>633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</row>
    <row r="33" spans="1:55" ht="15.75" x14ac:dyDescent="0.25">
      <c r="A33" s="76"/>
      <c r="B33" s="77"/>
      <c r="C33" s="77"/>
      <c r="D33" s="78"/>
      <c r="E33" s="79"/>
      <c r="F33" s="80"/>
      <c r="G33" s="81"/>
      <c r="H33" s="82"/>
      <c r="I33" s="8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</row>
    <row r="34" spans="1:55" ht="16.5" thickBot="1" x14ac:dyDescent="0.3">
      <c r="A34" s="76" t="s">
        <v>69</v>
      </c>
      <c r="B34" s="77"/>
      <c r="C34" s="77"/>
      <c r="D34" s="90"/>
      <c r="E34" s="91">
        <f>SUM(E32:E33)</f>
        <v>204</v>
      </c>
      <c r="F34" s="92">
        <f>SUM(F32:F33)</f>
        <v>243</v>
      </c>
      <c r="G34" s="81"/>
      <c r="H34" s="93">
        <f>SUM(H32:H33)</f>
        <v>447</v>
      </c>
      <c r="I34" s="92">
        <f>SUM(I32:I33)</f>
        <v>633</v>
      </c>
      <c r="J34" s="5"/>
      <c r="K34" s="9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</row>
    <row r="35" spans="1:55" ht="16.5" thickTop="1" x14ac:dyDescent="0.25">
      <c r="A35" s="76"/>
      <c r="B35" s="77"/>
      <c r="C35" s="77"/>
      <c r="D35" s="90"/>
      <c r="E35" s="79"/>
      <c r="F35" s="80"/>
      <c r="G35" s="81"/>
      <c r="H35" s="82"/>
      <c r="I35" s="80"/>
      <c r="J35" s="5"/>
      <c r="K35" s="9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</row>
    <row r="36" spans="1:55" ht="15.75" x14ac:dyDescent="0.25">
      <c r="A36" s="76" t="s">
        <v>70</v>
      </c>
      <c r="B36" s="77"/>
      <c r="C36" s="77"/>
      <c r="D36" s="90"/>
      <c r="E36" s="79">
        <v>0</v>
      </c>
      <c r="F36" s="80">
        <v>0</v>
      </c>
      <c r="G36" s="81"/>
      <c r="H36" s="82">
        <v>0</v>
      </c>
      <c r="I36" s="80">
        <v>0</v>
      </c>
      <c r="J36" s="5"/>
      <c r="K36" s="9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</row>
    <row r="37" spans="1:55" ht="15.75" x14ac:dyDescent="0.25">
      <c r="A37" s="76"/>
      <c r="B37" s="77"/>
      <c r="C37" s="77"/>
      <c r="D37" s="90"/>
      <c r="E37" s="84"/>
      <c r="F37" s="85"/>
      <c r="G37" s="81"/>
      <c r="H37" s="86"/>
      <c r="I37" s="85"/>
      <c r="J37" s="5"/>
      <c r="K37" s="9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</row>
    <row r="38" spans="1:55" ht="15.75" x14ac:dyDescent="0.25">
      <c r="A38" s="76" t="s">
        <v>71</v>
      </c>
      <c r="B38" s="77"/>
      <c r="C38" s="77"/>
      <c r="D38" s="90"/>
      <c r="E38" s="79"/>
      <c r="F38" s="80"/>
      <c r="G38" s="81"/>
      <c r="H38" s="82"/>
      <c r="I38" s="80"/>
      <c r="J38" s="5"/>
      <c r="K38" s="9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</row>
    <row r="39" spans="1:55" ht="16.5" thickBot="1" x14ac:dyDescent="0.3">
      <c r="A39" s="76" t="s">
        <v>72</v>
      </c>
      <c r="B39" s="77"/>
      <c r="C39" s="77"/>
      <c r="D39" s="90"/>
      <c r="E39" s="95">
        <f>+E34+E36</f>
        <v>204</v>
      </c>
      <c r="F39" s="96">
        <f>+F34+F36</f>
        <v>243</v>
      </c>
      <c r="G39" s="79"/>
      <c r="H39" s="97">
        <f>+H34+H36</f>
        <v>447</v>
      </c>
      <c r="I39" s="96">
        <f>+I34+I36</f>
        <v>633</v>
      </c>
      <c r="J39" s="5"/>
      <c r="K39" s="9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</row>
    <row r="40" spans="1:55" ht="15.75" thickTop="1" x14ac:dyDescent="0.2">
      <c r="A40" s="98"/>
      <c r="B40" s="50"/>
      <c r="C40" s="50"/>
      <c r="D40" s="50"/>
      <c r="E40" s="98"/>
      <c r="F40" s="99"/>
      <c r="G40" s="98"/>
      <c r="H40" s="50"/>
      <c r="I40" s="99"/>
      <c r="J40" s="5"/>
      <c r="K40" s="9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</row>
    <row r="41" spans="1:55" ht="15.75" x14ac:dyDescent="0.25">
      <c r="A41" s="76" t="s">
        <v>73</v>
      </c>
      <c r="B41" s="77"/>
      <c r="C41" s="77"/>
      <c r="D41" s="90"/>
      <c r="E41" s="79"/>
      <c r="F41" s="80"/>
      <c r="G41" s="81"/>
      <c r="H41" s="82"/>
      <c r="I41" s="80"/>
      <c r="J41" s="5"/>
      <c r="K41" s="9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</row>
    <row r="42" spans="1:55" ht="15.75" x14ac:dyDescent="0.25">
      <c r="A42" s="76" t="s">
        <v>74</v>
      </c>
      <c r="B42" s="77"/>
      <c r="C42" s="77"/>
      <c r="D42" s="90"/>
      <c r="E42" s="79">
        <v>204</v>
      </c>
      <c r="F42" s="80">
        <v>243</v>
      </c>
      <c r="G42" s="81"/>
      <c r="H42" s="82">
        <v>447</v>
      </c>
      <c r="I42" s="80">
        <v>633</v>
      </c>
      <c r="J42" s="5"/>
      <c r="K42" s="9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</row>
    <row r="43" spans="1:55" ht="15.75" x14ac:dyDescent="0.25">
      <c r="A43" s="76" t="s">
        <v>75</v>
      </c>
      <c r="B43" s="77"/>
      <c r="C43" s="77"/>
      <c r="D43" s="90"/>
      <c r="E43" s="79">
        <v>0</v>
      </c>
      <c r="F43" s="80">
        <v>0</v>
      </c>
      <c r="G43" s="81"/>
      <c r="H43" s="82">
        <v>0</v>
      </c>
      <c r="I43" s="80">
        <v>0</v>
      </c>
      <c r="J43" s="5"/>
      <c r="K43" s="9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</row>
    <row r="44" spans="1:55" ht="15.75" x14ac:dyDescent="0.25">
      <c r="A44" s="76"/>
      <c r="B44" s="77"/>
      <c r="C44" s="77"/>
      <c r="D44" s="90"/>
      <c r="E44" s="79"/>
      <c r="F44" s="80"/>
      <c r="G44" s="81"/>
      <c r="H44" s="82"/>
      <c r="I44" s="80"/>
      <c r="J44" s="5"/>
      <c r="K44" s="9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</row>
    <row r="45" spans="1:55" ht="16.5" thickBot="1" x14ac:dyDescent="0.3">
      <c r="A45" s="76" t="s">
        <v>69</v>
      </c>
      <c r="B45" s="77"/>
      <c r="C45" s="77"/>
      <c r="D45" s="90"/>
      <c r="E45" s="91">
        <f>SUM(E42:E44)</f>
        <v>204</v>
      </c>
      <c r="F45" s="92">
        <f>SUM(F42:F44)</f>
        <v>243</v>
      </c>
      <c r="G45" s="79"/>
      <c r="H45" s="93">
        <f>SUM(H42:H44)</f>
        <v>447</v>
      </c>
      <c r="I45" s="92">
        <f>SUM(I42:I44)</f>
        <v>633</v>
      </c>
      <c r="J45" s="5"/>
      <c r="K45" s="9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</row>
    <row r="46" spans="1:55" ht="16.5" thickTop="1" x14ac:dyDescent="0.25">
      <c r="A46" s="76"/>
      <c r="B46" s="77"/>
      <c r="C46" s="77"/>
      <c r="D46" s="90"/>
      <c r="E46" s="79"/>
      <c r="F46" s="80"/>
      <c r="G46" s="81"/>
      <c r="H46" s="82"/>
      <c r="I46" s="80"/>
      <c r="J46" s="5"/>
      <c r="K46" s="9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</row>
    <row r="47" spans="1:55" ht="15.75" x14ac:dyDescent="0.25">
      <c r="A47" s="76" t="s">
        <v>71</v>
      </c>
      <c r="B47" s="77"/>
      <c r="C47" s="77"/>
      <c r="D47" s="90"/>
      <c r="E47" s="79"/>
      <c r="F47" s="80"/>
      <c r="G47" s="81"/>
      <c r="H47" s="82"/>
      <c r="I47" s="80"/>
      <c r="J47" s="5"/>
      <c r="K47" s="9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</row>
    <row r="48" spans="1:55" ht="15.75" x14ac:dyDescent="0.25">
      <c r="A48" s="76" t="s">
        <v>76</v>
      </c>
      <c r="B48" s="77"/>
      <c r="C48" s="77"/>
      <c r="D48" s="90"/>
      <c r="E48" s="79"/>
      <c r="F48" s="80"/>
      <c r="G48" s="81"/>
      <c r="H48" s="82"/>
      <c r="I48" s="80"/>
      <c r="J48" s="5"/>
      <c r="K48" s="9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</row>
    <row r="49" spans="1:55" ht="15.75" x14ac:dyDescent="0.25">
      <c r="A49" s="76" t="s">
        <v>74</v>
      </c>
      <c r="B49" s="77"/>
      <c r="C49" s="77"/>
      <c r="D49" s="90"/>
      <c r="E49" s="79">
        <v>204</v>
      </c>
      <c r="F49" s="80">
        <v>243</v>
      </c>
      <c r="G49" s="81"/>
      <c r="H49" s="82">
        <v>447</v>
      </c>
      <c r="I49" s="80">
        <v>633</v>
      </c>
      <c r="J49" s="5"/>
      <c r="K49" s="9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</row>
    <row r="50" spans="1:55" ht="15.75" x14ac:dyDescent="0.25">
      <c r="A50" s="76" t="s">
        <v>75</v>
      </c>
      <c r="B50" s="77"/>
      <c r="C50" s="77"/>
      <c r="D50" s="90"/>
      <c r="E50" s="79">
        <v>0</v>
      </c>
      <c r="F50" s="80">
        <v>0</v>
      </c>
      <c r="G50" s="81"/>
      <c r="H50" s="82">
        <v>0</v>
      </c>
      <c r="I50" s="80">
        <v>0</v>
      </c>
      <c r="J50" s="5"/>
      <c r="K50" s="9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</row>
    <row r="51" spans="1:55" ht="15.75" x14ac:dyDescent="0.25">
      <c r="A51" s="76"/>
      <c r="B51" s="77"/>
      <c r="C51" s="77"/>
      <c r="D51" s="90"/>
      <c r="E51" s="84"/>
      <c r="F51" s="85"/>
      <c r="G51" s="81"/>
      <c r="H51" s="86"/>
      <c r="I51" s="85"/>
      <c r="J51" s="5"/>
      <c r="K51" s="9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</row>
    <row r="52" spans="1:55" ht="15.75" x14ac:dyDescent="0.25">
      <c r="A52" s="76" t="s">
        <v>71</v>
      </c>
      <c r="B52" s="77"/>
      <c r="C52" s="77"/>
      <c r="D52" s="90"/>
      <c r="E52" s="79"/>
      <c r="F52" s="80"/>
      <c r="G52" s="81"/>
      <c r="H52" s="82"/>
      <c r="I52" s="80"/>
      <c r="J52" s="5"/>
      <c r="K52" s="9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</row>
    <row r="53" spans="1:55" ht="16.5" thickBot="1" x14ac:dyDescent="0.3">
      <c r="A53" s="76" t="s">
        <v>72</v>
      </c>
      <c r="B53" s="77"/>
      <c r="C53" s="77"/>
      <c r="D53" s="90"/>
      <c r="E53" s="95">
        <f>SUM(E49:E52)</f>
        <v>204</v>
      </c>
      <c r="F53" s="96">
        <f>SUM(F49:F52)</f>
        <v>243</v>
      </c>
      <c r="G53" s="79"/>
      <c r="H53" s="97">
        <f>SUM(H49:H52)</f>
        <v>447</v>
      </c>
      <c r="I53" s="96">
        <f>SUM(I49:I52)</f>
        <v>633</v>
      </c>
      <c r="J53" s="5"/>
      <c r="K53" s="9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</row>
    <row r="54" spans="1:55" ht="16.5" thickTop="1" x14ac:dyDescent="0.25">
      <c r="A54" s="100"/>
      <c r="B54" s="101"/>
      <c r="C54" s="101"/>
      <c r="D54" s="101"/>
      <c r="E54" s="102"/>
      <c r="F54" s="103"/>
      <c r="G54" s="104"/>
      <c r="H54" s="105"/>
      <c r="I54" s="103"/>
    </row>
    <row r="55" spans="1:55" ht="15.75" x14ac:dyDescent="0.25">
      <c r="A55" s="100"/>
      <c r="B55" s="101"/>
      <c r="C55" s="101"/>
      <c r="D55" s="101"/>
      <c r="E55" s="102"/>
      <c r="F55" s="103"/>
      <c r="G55" s="104"/>
      <c r="H55" s="105"/>
      <c r="I55" s="103"/>
    </row>
    <row r="56" spans="1:55" ht="15.75" x14ac:dyDescent="0.25">
      <c r="A56" s="76" t="s">
        <v>77</v>
      </c>
      <c r="B56" s="101"/>
      <c r="C56" s="101"/>
      <c r="D56" s="101"/>
      <c r="E56" s="106" t="s">
        <v>78</v>
      </c>
      <c r="F56" s="107" t="s">
        <v>78</v>
      </c>
      <c r="G56" s="108"/>
      <c r="H56" s="109" t="s">
        <v>78</v>
      </c>
      <c r="I56" s="107" t="s">
        <v>78</v>
      </c>
    </row>
    <row r="57" spans="1:55" ht="15.75" x14ac:dyDescent="0.25">
      <c r="A57" s="76" t="s">
        <v>79</v>
      </c>
      <c r="B57" s="101"/>
      <c r="C57" s="101"/>
      <c r="D57" s="101"/>
      <c r="E57" s="110">
        <f>E34/67000*100</f>
        <v>0.30447761194029854</v>
      </c>
      <c r="F57" s="111">
        <f>F34/67000*100</f>
        <v>0.36268656716417913</v>
      </c>
      <c r="G57" s="112"/>
      <c r="H57" s="113">
        <f>H34/67000*100</f>
        <v>0.66716417910447767</v>
      </c>
      <c r="I57" s="111">
        <f>I34/67000*100</f>
        <v>0.944776119402985</v>
      </c>
    </row>
    <row r="58" spans="1:55" ht="15.75" x14ac:dyDescent="0.25">
      <c r="A58" s="114"/>
      <c r="B58" s="115"/>
      <c r="C58" s="115"/>
      <c r="D58" s="115"/>
      <c r="E58" s="116"/>
      <c r="F58" s="117"/>
      <c r="G58" s="118"/>
      <c r="H58" s="119"/>
      <c r="I58" s="117"/>
    </row>
    <row r="59" spans="1:55" ht="15.75" x14ac:dyDescent="0.25">
      <c r="A59" s="120"/>
      <c r="B59" s="120"/>
      <c r="C59" s="120"/>
      <c r="D59" s="120"/>
      <c r="E59" s="121"/>
      <c r="F59" s="122"/>
      <c r="G59" s="122"/>
      <c r="H59" s="121"/>
      <c r="I59" s="122"/>
    </row>
    <row r="61" spans="1:55" ht="31.5" customHeight="1" x14ac:dyDescent="0.2">
      <c r="A61" s="201" t="s">
        <v>80</v>
      </c>
      <c r="B61" s="202"/>
      <c r="C61" s="202"/>
      <c r="D61" s="202"/>
      <c r="E61" s="202"/>
      <c r="F61" s="202"/>
      <c r="G61" s="202"/>
      <c r="H61" s="202"/>
      <c r="I61" s="202"/>
    </row>
    <row r="63" spans="1:55" x14ac:dyDescent="0.2">
      <c r="A63" s="123"/>
      <c r="B63" s="54"/>
      <c r="C63" s="54"/>
      <c r="D63" s="54"/>
      <c r="E63" s="54"/>
      <c r="F63" s="54"/>
      <c r="G63" s="54"/>
      <c r="H63" s="54"/>
      <c r="I63" s="124"/>
    </row>
    <row r="64" spans="1:55" ht="15.75" x14ac:dyDescent="0.25">
      <c r="A64" s="75" t="s">
        <v>81</v>
      </c>
      <c r="B64" s="50"/>
      <c r="C64" s="50"/>
      <c r="D64" s="50"/>
      <c r="E64" s="125" t="s">
        <v>9</v>
      </c>
      <c r="F64" s="125" t="s">
        <v>9</v>
      </c>
      <c r="G64" s="50"/>
      <c r="H64" s="125" t="s">
        <v>9</v>
      </c>
      <c r="I64" s="126" t="s">
        <v>9</v>
      </c>
    </row>
    <row r="65" spans="1:9" x14ac:dyDescent="0.2">
      <c r="A65" s="69"/>
      <c r="B65" s="50"/>
      <c r="C65" s="50"/>
      <c r="D65" s="50"/>
      <c r="E65" s="50"/>
      <c r="F65" s="50"/>
      <c r="G65" s="50"/>
      <c r="H65" s="50"/>
      <c r="I65" s="99"/>
    </row>
    <row r="66" spans="1:9" x14ac:dyDescent="0.2">
      <c r="A66" s="98" t="s">
        <v>62</v>
      </c>
      <c r="B66" s="50"/>
      <c r="C66" s="50"/>
      <c r="D66" s="50"/>
      <c r="E66" s="70">
        <v>458</v>
      </c>
      <c r="F66" s="70">
        <v>259</v>
      </c>
      <c r="G66" s="70"/>
      <c r="H66" s="70">
        <v>696</v>
      </c>
      <c r="I66" s="127">
        <v>664</v>
      </c>
    </row>
    <row r="67" spans="1:9" x14ac:dyDescent="0.2">
      <c r="A67" s="98" t="s">
        <v>82</v>
      </c>
      <c r="B67" s="50"/>
      <c r="C67" s="50"/>
      <c r="D67" s="50"/>
      <c r="E67" s="70">
        <v>45</v>
      </c>
      <c r="F67" s="70">
        <v>55</v>
      </c>
      <c r="G67" s="70"/>
      <c r="H67" s="70">
        <v>99</v>
      </c>
      <c r="I67" s="127">
        <v>131</v>
      </c>
    </row>
    <row r="68" spans="1:9" x14ac:dyDescent="0.2">
      <c r="A68" s="98" t="s">
        <v>83</v>
      </c>
      <c r="B68" s="50"/>
      <c r="C68" s="50"/>
      <c r="D68" s="50"/>
      <c r="E68" s="70">
        <v>6</v>
      </c>
      <c r="F68" s="70">
        <v>5</v>
      </c>
      <c r="G68" s="70"/>
      <c r="H68" s="70">
        <v>13</v>
      </c>
      <c r="I68" s="127">
        <v>8</v>
      </c>
    </row>
    <row r="69" spans="1:9" x14ac:dyDescent="0.2">
      <c r="A69" s="128"/>
      <c r="B69" s="129"/>
      <c r="C69" s="129"/>
      <c r="D69" s="129"/>
      <c r="E69" s="129"/>
      <c r="F69" s="129"/>
      <c r="G69" s="129"/>
      <c r="H69" s="129"/>
      <c r="I69" s="130"/>
    </row>
  </sheetData>
  <mergeCells count="7">
    <mergeCell ref="A61:I61"/>
    <mergeCell ref="A1:I1"/>
    <mergeCell ref="A2:I2"/>
    <mergeCell ref="A3:I3"/>
    <mergeCell ref="E6:F6"/>
    <mergeCell ref="H6:I6"/>
    <mergeCell ref="A24:D24"/>
  </mergeCells>
  <printOptions horizontalCentered="1"/>
  <pageMargins left="1" right="0.75" top="0.41" bottom="0.5" header="0.25" footer="0.25"/>
  <pageSetup paperSize="9" scale="70" orientation="portrait" horizontalDpi="300" verticalDpi="300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J37"/>
  <sheetViews>
    <sheetView zoomScale="75" zoomScaleNormal="75" workbookViewId="0">
      <selection sqref="A1:J1"/>
    </sheetView>
  </sheetViews>
  <sheetFormatPr defaultRowHeight="12.75" x14ac:dyDescent="0.2"/>
  <cols>
    <col min="1" max="1" width="5.42578125" style="2" customWidth="1"/>
    <col min="2" max="3" width="9.140625" style="2"/>
    <col min="4" max="4" width="27.140625" style="2" customWidth="1"/>
    <col min="5" max="5" width="13.85546875" style="2" bestFit="1" customWidth="1"/>
    <col min="6" max="6" width="12.85546875" style="2" bestFit="1" customWidth="1"/>
    <col min="7" max="7" width="16.140625" style="2" customWidth="1"/>
    <col min="8" max="8" width="15.42578125" style="2" customWidth="1"/>
    <col min="9" max="9" width="14.28515625" style="2" customWidth="1"/>
    <col min="10" max="10" width="11.5703125" style="2" customWidth="1"/>
    <col min="11" max="256" width="9.140625" style="2"/>
    <col min="257" max="257" width="5.42578125" style="2" customWidth="1"/>
    <col min="258" max="259" width="9.140625" style="2"/>
    <col min="260" max="260" width="27.140625" style="2" customWidth="1"/>
    <col min="261" max="261" width="13.85546875" style="2" bestFit="1" customWidth="1"/>
    <col min="262" max="262" width="12.85546875" style="2" bestFit="1" customWidth="1"/>
    <col min="263" max="263" width="16.140625" style="2" customWidth="1"/>
    <col min="264" max="264" width="15.42578125" style="2" customWidth="1"/>
    <col min="265" max="265" width="14.28515625" style="2" customWidth="1"/>
    <col min="266" max="266" width="11.5703125" style="2" customWidth="1"/>
    <col min="267" max="512" width="9.140625" style="2"/>
    <col min="513" max="513" width="5.42578125" style="2" customWidth="1"/>
    <col min="514" max="515" width="9.140625" style="2"/>
    <col min="516" max="516" width="27.140625" style="2" customWidth="1"/>
    <col min="517" max="517" width="13.85546875" style="2" bestFit="1" customWidth="1"/>
    <col min="518" max="518" width="12.85546875" style="2" bestFit="1" customWidth="1"/>
    <col min="519" max="519" width="16.140625" style="2" customWidth="1"/>
    <col min="520" max="520" width="15.42578125" style="2" customWidth="1"/>
    <col min="521" max="521" width="14.28515625" style="2" customWidth="1"/>
    <col min="522" max="522" width="11.5703125" style="2" customWidth="1"/>
    <col min="523" max="768" width="9.140625" style="2"/>
    <col min="769" max="769" width="5.42578125" style="2" customWidth="1"/>
    <col min="770" max="771" width="9.140625" style="2"/>
    <col min="772" max="772" width="27.140625" style="2" customWidth="1"/>
    <col min="773" max="773" width="13.85546875" style="2" bestFit="1" customWidth="1"/>
    <col min="774" max="774" width="12.85546875" style="2" bestFit="1" customWidth="1"/>
    <col min="775" max="775" width="16.140625" style="2" customWidth="1"/>
    <col min="776" max="776" width="15.42578125" style="2" customWidth="1"/>
    <col min="777" max="777" width="14.28515625" style="2" customWidth="1"/>
    <col min="778" max="778" width="11.5703125" style="2" customWidth="1"/>
    <col min="779" max="1024" width="9.140625" style="2"/>
    <col min="1025" max="1025" width="5.42578125" style="2" customWidth="1"/>
    <col min="1026" max="1027" width="9.140625" style="2"/>
    <col min="1028" max="1028" width="27.140625" style="2" customWidth="1"/>
    <col min="1029" max="1029" width="13.85546875" style="2" bestFit="1" customWidth="1"/>
    <col min="1030" max="1030" width="12.85546875" style="2" bestFit="1" customWidth="1"/>
    <col min="1031" max="1031" width="16.140625" style="2" customWidth="1"/>
    <col min="1032" max="1032" width="15.42578125" style="2" customWidth="1"/>
    <col min="1033" max="1033" width="14.28515625" style="2" customWidth="1"/>
    <col min="1034" max="1034" width="11.5703125" style="2" customWidth="1"/>
    <col min="1035" max="1280" width="9.140625" style="2"/>
    <col min="1281" max="1281" width="5.42578125" style="2" customWidth="1"/>
    <col min="1282" max="1283" width="9.140625" style="2"/>
    <col min="1284" max="1284" width="27.140625" style="2" customWidth="1"/>
    <col min="1285" max="1285" width="13.85546875" style="2" bestFit="1" customWidth="1"/>
    <col min="1286" max="1286" width="12.85546875" style="2" bestFit="1" customWidth="1"/>
    <col min="1287" max="1287" width="16.140625" style="2" customWidth="1"/>
    <col min="1288" max="1288" width="15.42578125" style="2" customWidth="1"/>
    <col min="1289" max="1289" width="14.28515625" style="2" customWidth="1"/>
    <col min="1290" max="1290" width="11.5703125" style="2" customWidth="1"/>
    <col min="1291" max="1536" width="9.140625" style="2"/>
    <col min="1537" max="1537" width="5.42578125" style="2" customWidth="1"/>
    <col min="1538" max="1539" width="9.140625" style="2"/>
    <col min="1540" max="1540" width="27.140625" style="2" customWidth="1"/>
    <col min="1541" max="1541" width="13.85546875" style="2" bestFit="1" customWidth="1"/>
    <col min="1542" max="1542" width="12.85546875" style="2" bestFit="1" customWidth="1"/>
    <col min="1543" max="1543" width="16.140625" style="2" customWidth="1"/>
    <col min="1544" max="1544" width="15.42578125" style="2" customWidth="1"/>
    <col min="1545" max="1545" width="14.28515625" style="2" customWidth="1"/>
    <col min="1546" max="1546" width="11.5703125" style="2" customWidth="1"/>
    <col min="1547" max="1792" width="9.140625" style="2"/>
    <col min="1793" max="1793" width="5.42578125" style="2" customWidth="1"/>
    <col min="1794" max="1795" width="9.140625" style="2"/>
    <col min="1796" max="1796" width="27.140625" style="2" customWidth="1"/>
    <col min="1797" max="1797" width="13.85546875" style="2" bestFit="1" customWidth="1"/>
    <col min="1798" max="1798" width="12.85546875" style="2" bestFit="1" customWidth="1"/>
    <col min="1799" max="1799" width="16.140625" style="2" customWidth="1"/>
    <col min="1800" max="1800" width="15.42578125" style="2" customWidth="1"/>
    <col min="1801" max="1801" width="14.28515625" style="2" customWidth="1"/>
    <col min="1802" max="1802" width="11.5703125" style="2" customWidth="1"/>
    <col min="1803" max="2048" width="9.140625" style="2"/>
    <col min="2049" max="2049" width="5.42578125" style="2" customWidth="1"/>
    <col min="2050" max="2051" width="9.140625" style="2"/>
    <col min="2052" max="2052" width="27.140625" style="2" customWidth="1"/>
    <col min="2053" max="2053" width="13.85546875" style="2" bestFit="1" customWidth="1"/>
    <col min="2054" max="2054" width="12.85546875" style="2" bestFit="1" customWidth="1"/>
    <col min="2055" max="2055" width="16.140625" style="2" customWidth="1"/>
    <col min="2056" max="2056" width="15.42578125" style="2" customWidth="1"/>
    <col min="2057" max="2057" width="14.28515625" style="2" customWidth="1"/>
    <col min="2058" max="2058" width="11.5703125" style="2" customWidth="1"/>
    <col min="2059" max="2304" width="9.140625" style="2"/>
    <col min="2305" max="2305" width="5.42578125" style="2" customWidth="1"/>
    <col min="2306" max="2307" width="9.140625" style="2"/>
    <col min="2308" max="2308" width="27.140625" style="2" customWidth="1"/>
    <col min="2309" max="2309" width="13.85546875" style="2" bestFit="1" customWidth="1"/>
    <col min="2310" max="2310" width="12.85546875" style="2" bestFit="1" customWidth="1"/>
    <col min="2311" max="2311" width="16.140625" style="2" customWidth="1"/>
    <col min="2312" max="2312" width="15.42578125" style="2" customWidth="1"/>
    <col min="2313" max="2313" width="14.28515625" style="2" customWidth="1"/>
    <col min="2314" max="2314" width="11.5703125" style="2" customWidth="1"/>
    <col min="2315" max="2560" width="9.140625" style="2"/>
    <col min="2561" max="2561" width="5.42578125" style="2" customWidth="1"/>
    <col min="2562" max="2563" width="9.140625" style="2"/>
    <col min="2564" max="2564" width="27.140625" style="2" customWidth="1"/>
    <col min="2565" max="2565" width="13.85546875" style="2" bestFit="1" customWidth="1"/>
    <col min="2566" max="2566" width="12.85546875" style="2" bestFit="1" customWidth="1"/>
    <col min="2567" max="2567" width="16.140625" style="2" customWidth="1"/>
    <col min="2568" max="2568" width="15.42578125" style="2" customWidth="1"/>
    <col min="2569" max="2569" width="14.28515625" style="2" customWidth="1"/>
    <col min="2570" max="2570" width="11.5703125" style="2" customWidth="1"/>
    <col min="2571" max="2816" width="9.140625" style="2"/>
    <col min="2817" max="2817" width="5.42578125" style="2" customWidth="1"/>
    <col min="2818" max="2819" width="9.140625" style="2"/>
    <col min="2820" max="2820" width="27.140625" style="2" customWidth="1"/>
    <col min="2821" max="2821" width="13.85546875" style="2" bestFit="1" customWidth="1"/>
    <col min="2822" max="2822" width="12.85546875" style="2" bestFit="1" customWidth="1"/>
    <col min="2823" max="2823" width="16.140625" style="2" customWidth="1"/>
    <col min="2824" max="2824" width="15.42578125" style="2" customWidth="1"/>
    <col min="2825" max="2825" width="14.28515625" style="2" customWidth="1"/>
    <col min="2826" max="2826" width="11.5703125" style="2" customWidth="1"/>
    <col min="2827" max="3072" width="9.140625" style="2"/>
    <col min="3073" max="3073" width="5.42578125" style="2" customWidth="1"/>
    <col min="3074" max="3075" width="9.140625" style="2"/>
    <col min="3076" max="3076" width="27.140625" style="2" customWidth="1"/>
    <col min="3077" max="3077" width="13.85546875" style="2" bestFit="1" customWidth="1"/>
    <col min="3078" max="3078" width="12.85546875" style="2" bestFit="1" customWidth="1"/>
    <col min="3079" max="3079" width="16.140625" style="2" customWidth="1"/>
    <col min="3080" max="3080" width="15.42578125" style="2" customWidth="1"/>
    <col min="3081" max="3081" width="14.28515625" style="2" customWidth="1"/>
    <col min="3082" max="3082" width="11.5703125" style="2" customWidth="1"/>
    <col min="3083" max="3328" width="9.140625" style="2"/>
    <col min="3329" max="3329" width="5.42578125" style="2" customWidth="1"/>
    <col min="3330" max="3331" width="9.140625" style="2"/>
    <col min="3332" max="3332" width="27.140625" style="2" customWidth="1"/>
    <col min="3333" max="3333" width="13.85546875" style="2" bestFit="1" customWidth="1"/>
    <col min="3334" max="3334" width="12.85546875" style="2" bestFit="1" customWidth="1"/>
    <col min="3335" max="3335" width="16.140625" style="2" customWidth="1"/>
    <col min="3336" max="3336" width="15.42578125" style="2" customWidth="1"/>
    <col min="3337" max="3337" width="14.28515625" style="2" customWidth="1"/>
    <col min="3338" max="3338" width="11.5703125" style="2" customWidth="1"/>
    <col min="3339" max="3584" width="9.140625" style="2"/>
    <col min="3585" max="3585" width="5.42578125" style="2" customWidth="1"/>
    <col min="3586" max="3587" width="9.140625" style="2"/>
    <col min="3588" max="3588" width="27.140625" style="2" customWidth="1"/>
    <col min="3589" max="3589" width="13.85546875" style="2" bestFit="1" customWidth="1"/>
    <col min="3590" max="3590" width="12.85546875" style="2" bestFit="1" customWidth="1"/>
    <col min="3591" max="3591" width="16.140625" style="2" customWidth="1"/>
    <col min="3592" max="3592" width="15.42578125" style="2" customWidth="1"/>
    <col min="3593" max="3593" width="14.28515625" style="2" customWidth="1"/>
    <col min="3594" max="3594" width="11.5703125" style="2" customWidth="1"/>
    <col min="3595" max="3840" width="9.140625" style="2"/>
    <col min="3841" max="3841" width="5.42578125" style="2" customWidth="1"/>
    <col min="3842" max="3843" width="9.140625" style="2"/>
    <col min="3844" max="3844" width="27.140625" style="2" customWidth="1"/>
    <col min="3845" max="3845" width="13.85546875" style="2" bestFit="1" customWidth="1"/>
    <col min="3846" max="3846" width="12.85546875" style="2" bestFit="1" customWidth="1"/>
    <col min="3847" max="3847" width="16.140625" style="2" customWidth="1"/>
    <col min="3848" max="3848" width="15.42578125" style="2" customWidth="1"/>
    <col min="3849" max="3849" width="14.28515625" style="2" customWidth="1"/>
    <col min="3850" max="3850" width="11.5703125" style="2" customWidth="1"/>
    <col min="3851" max="4096" width="9.140625" style="2"/>
    <col min="4097" max="4097" width="5.42578125" style="2" customWidth="1"/>
    <col min="4098" max="4099" width="9.140625" style="2"/>
    <col min="4100" max="4100" width="27.140625" style="2" customWidth="1"/>
    <col min="4101" max="4101" width="13.85546875" style="2" bestFit="1" customWidth="1"/>
    <col min="4102" max="4102" width="12.85546875" style="2" bestFit="1" customWidth="1"/>
    <col min="4103" max="4103" width="16.140625" style="2" customWidth="1"/>
    <col min="4104" max="4104" width="15.42578125" style="2" customWidth="1"/>
    <col min="4105" max="4105" width="14.28515625" style="2" customWidth="1"/>
    <col min="4106" max="4106" width="11.5703125" style="2" customWidth="1"/>
    <col min="4107" max="4352" width="9.140625" style="2"/>
    <col min="4353" max="4353" width="5.42578125" style="2" customWidth="1"/>
    <col min="4354" max="4355" width="9.140625" style="2"/>
    <col min="4356" max="4356" width="27.140625" style="2" customWidth="1"/>
    <col min="4357" max="4357" width="13.85546875" style="2" bestFit="1" customWidth="1"/>
    <col min="4358" max="4358" width="12.85546875" style="2" bestFit="1" customWidth="1"/>
    <col min="4359" max="4359" width="16.140625" style="2" customWidth="1"/>
    <col min="4360" max="4360" width="15.42578125" style="2" customWidth="1"/>
    <col min="4361" max="4361" width="14.28515625" style="2" customWidth="1"/>
    <col min="4362" max="4362" width="11.5703125" style="2" customWidth="1"/>
    <col min="4363" max="4608" width="9.140625" style="2"/>
    <col min="4609" max="4609" width="5.42578125" style="2" customWidth="1"/>
    <col min="4610" max="4611" width="9.140625" style="2"/>
    <col min="4612" max="4612" width="27.140625" style="2" customWidth="1"/>
    <col min="4613" max="4613" width="13.85546875" style="2" bestFit="1" customWidth="1"/>
    <col min="4614" max="4614" width="12.85546875" style="2" bestFit="1" customWidth="1"/>
    <col min="4615" max="4615" width="16.140625" style="2" customWidth="1"/>
    <col min="4616" max="4616" width="15.42578125" style="2" customWidth="1"/>
    <col min="4617" max="4617" width="14.28515625" style="2" customWidth="1"/>
    <col min="4618" max="4618" width="11.5703125" style="2" customWidth="1"/>
    <col min="4619" max="4864" width="9.140625" style="2"/>
    <col min="4865" max="4865" width="5.42578125" style="2" customWidth="1"/>
    <col min="4866" max="4867" width="9.140625" style="2"/>
    <col min="4868" max="4868" width="27.140625" style="2" customWidth="1"/>
    <col min="4869" max="4869" width="13.85546875" style="2" bestFit="1" customWidth="1"/>
    <col min="4870" max="4870" width="12.85546875" style="2" bestFit="1" customWidth="1"/>
    <col min="4871" max="4871" width="16.140625" style="2" customWidth="1"/>
    <col min="4872" max="4872" width="15.42578125" style="2" customWidth="1"/>
    <col min="4873" max="4873" width="14.28515625" style="2" customWidth="1"/>
    <col min="4874" max="4874" width="11.5703125" style="2" customWidth="1"/>
    <col min="4875" max="5120" width="9.140625" style="2"/>
    <col min="5121" max="5121" width="5.42578125" style="2" customWidth="1"/>
    <col min="5122" max="5123" width="9.140625" style="2"/>
    <col min="5124" max="5124" width="27.140625" style="2" customWidth="1"/>
    <col min="5125" max="5125" width="13.85546875" style="2" bestFit="1" customWidth="1"/>
    <col min="5126" max="5126" width="12.85546875" style="2" bestFit="1" customWidth="1"/>
    <col min="5127" max="5127" width="16.140625" style="2" customWidth="1"/>
    <col min="5128" max="5128" width="15.42578125" style="2" customWidth="1"/>
    <col min="5129" max="5129" width="14.28515625" style="2" customWidth="1"/>
    <col min="5130" max="5130" width="11.5703125" style="2" customWidth="1"/>
    <col min="5131" max="5376" width="9.140625" style="2"/>
    <col min="5377" max="5377" width="5.42578125" style="2" customWidth="1"/>
    <col min="5378" max="5379" width="9.140625" style="2"/>
    <col min="5380" max="5380" width="27.140625" style="2" customWidth="1"/>
    <col min="5381" max="5381" width="13.85546875" style="2" bestFit="1" customWidth="1"/>
    <col min="5382" max="5382" width="12.85546875" style="2" bestFit="1" customWidth="1"/>
    <col min="5383" max="5383" width="16.140625" style="2" customWidth="1"/>
    <col min="5384" max="5384" width="15.42578125" style="2" customWidth="1"/>
    <col min="5385" max="5385" width="14.28515625" style="2" customWidth="1"/>
    <col min="5386" max="5386" width="11.5703125" style="2" customWidth="1"/>
    <col min="5387" max="5632" width="9.140625" style="2"/>
    <col min="5633" max="5633" width="5.42578125" style="2" customWidth="1"/>
    <col min="5634" max="5635" width="9.140625" style="2"/>
    <col min="5636" max="5636" width="27.140625" style="2" customWidth="1"/>
    <col min="5637" max="5637" width="13.85546875" style="2" bestFit="1" customWidth="1"/>
    <col min="5638" max="5638" width="12.85546875" style="2" bestFit="1" customWidth="1"/>
    <col min="5639" max="5639" width="16.140625" style="2" customWidth="1"/>
    <col min="5640" max="5640" width="15.42578125" style="2" customWidth="1"/>
    <col min="5641" max="5641" width="14.28515625" style="2" customWidth="1"/>
    <col min="5642" max="5642" width="11.5703125" style="2" customWidth="1"/>
    <col min="5643" max="5888" width="9.140625" style="2"/>
    <col min="5889" max="5889" width="5.42578125" style="2" customWidth="1"/>
    <col min="5890" max="5891" width="9.140625" style="2"/>
    <col min="5892" max="5892" width="27.140625" style="2" customWidth="1"/>
    <col min="5893" max="5893" width="13.85546875" style="2" bestFit="1" customWidth="1"/>
    <col min="5894" max="5894" width="12.85546875" style="2" bestFit="1" customWidth="1"/>
    <col min="5895" max="5895" width="16.140625" style="2" customWidth="1"/>
    <col min="5896" max="5896" width="15.42578125" style="2" customWidth="1"/>
    <col min="5897" max="5897" width="14.28515625" style="2" customWidth="1"/>
    <col min="5898" max="5898" width="11.5703125" style="2" customWidth="1"/>
    <col min="5899" max="6144" width="9.140625" style="2"/>
    <col min="6145" max="6145" width="5.42578125" style="2" customWidth="1"/>
    <col min="6146" max="6147" width="9.140625" style="2"/>
    <col min="6148" max="6148" width="27.140625" style="2" customWidth="1"/>
    <col min="6149" max="6149" width="13.85546875" style="2" bestFit="1" customWidth="1"/>
    <col min="6150" max="6150" width="12.85546875" style="2" bestFit="1" customWidth="1"/>
    <col min="6151" max="6151" width="16.140625" style="2" customWidth="1"/>
    <col min="6152" max="6152" width="15.42578125" style="2" customWidth="1"/>
    <col min="6153" max="6153" width="14.28515625" style="2" customWidth="1"/>
    <col min="6154" max="6154" width="11.5703125" style="2" customWidth="1"/>
    <col min="6155" max="6400" width="9.140625" style="2"/>
    <col min="6401" max="6401" width="5.42578125" style="2" customWidth="1"/>
    <col min="6402" max="6403" width="9.140625" style="2"/>
    <col min="6404" max="6404" width="27.140625" style="2" customWidth="1"/>
    <col min="6405" max="6405" width="13.85546875" style="2" bestFit="1" customWidth="1"/>
    <col min="6406" max="6406" width="12.85546875" style="2" bestFit="1" customWidth="1"/>
    <col min="6407" max="6407" width="16.140625" style="2" customWidth="1"/>
    <col min="6408" max="6408" width="15.42578125" style="2" customWidth="1"/>
    <col min="6409" max="6409" width="14.28515625" style="2" customWidth="1"/>
    <col min="6410" max="6410" width="11.5703125" style="2" customWidth="1"/>
    <col min="6411" max="6656" width="9.140625" style="2"/>
    <col min="6657" max="6657" width="5.42578125" style="2" customWidth="1"/>
    <col min="6658" max="6659" width="9.140625" style="2"/>
    <col min="6660" max="6660" width="27.140625" style="2" customWidth="1"/>
    <col min="6661" max="6661" width="13.85546875" style="2" bestFit="1" customWidth="1"/>
    <col min="6662" max="6662" width="12.85546875" style="2" bestFit="1" customWidth="1"/>
    <col min="6663" max="6663" width="16.140625" style="2" customWidth="1"/>
    <col min="6664" max="6664" width="15.42578125" style="2" customWidth="1"/>
    <col min="6665" max="6665" width="14.28515625" style="2" customWidth="1"/>
    <col min="6666" max="6666" width="11.5703125" style="2" customWidth="1"/>
    <col min="6667" max="6912" width="9.140625" style="2"/>
    <col min="6913" max="6913" width="5.42578125" style="2" customWidth="1"/>
    <col min="6914" max="6915" width="9.140625" style="2"/>
    <col min="6916" max="6916" width="27.140625" style="2" customWidth="1"/>
    <col min="6917" max="6917" width="13.85546875" style="2" bestFit="1" customWidth="1"/>
    <col min="6918" max="6918" width="12.85546875" style="2" bestFit="1" customWidth="1"/>
    <col min="6919" max="6919" width="16.140625" style="2" customWidth="1"/>
    <col min="6920" max="6920" width="15.42578125" style="2" customWidth="1"/>
    <col min="6921" max="6921" width="14.28515625" style="2" customWidth="1"/>
    <col min="6922" max="6922" width="11.5703125" style="2" customWidth="1"/>
    <col min="6923" max="7168" width="9.140625" style="2"/>
    <col min="7169" max="7169" width="5.42578125" style="2" customWidth="1"/>
    <col min="7170" max="7171" width="9.140625" style="2"/>
    <col min="7172" max="7172" width="27.140625" style="2" customWidth="1"/>
    <col min="7173" max="7173" width="13.85546875" style="2" bestFit="1" customWidth="1"/>
    <col min="7174" max="7174" width="12.85546875" style="2" bestFit="1" customWidth="1"/>
    <col min="7175" max="7175" width="16.140625" style="2" customWidth="1"/>
    <col min="7176" max="7176" width="15.42578125" style="2" customWidth="1"/>
    <col min="7177" max="7177" width="14.28515625" style="2" customWidth="1"/>
    <col min="7178" max="7178" width="11.5703125" style="2" customWidth="1"/>
    <col min="7179" max="7424" width="9.140625" style="2"/>
    <col min="7425" max="7425" width="5.42578125" style="2" customWidth="1"/>
    <col min="7426" max="7427" width="9.140625" style="2"/>
    <col min="7428" max="7428" width="27.140625" style="2" customWidth="1"/>
    <col min="7429" max="7429" width="13.85546875" style="2" bestFit="1" customWidth="1"/>
    <col min="7430" max="7430" width="12.85546875" style="2" bestFit="1" customWidth="1"/>
    <col min="7431" max="7431" width="16.140625" style="2" customWidth="1"/>
    <col min="7432" max="7432" width="15.42578125" style="2" customWidth="1"/>
    <col min="7433" max="7433" width="14.28515625" style="2" customWidth="1"/>
    <col min="7434" max="7434" width="11.5703125" style="2" customWidth="1"/>
    <col min="7435" max="7680" width="9.140625" style="2"/>
    <col min="7681" max="7681" width="5.42578125" style="2" customWidth="1"/>
    <col min="7682" max="7683" width="9.140625" style="2"/>
    <col min="7684" max="7684" width="27.140625" style="2" customWidth="1"/>
    <col min="7685" max="7685" width="13.85546875" style="2" bestFit="1" customWidth="1"/>
    <col min="7686" max="7686" width="12.85546875" style="2" bestFit="1" customWidth="1"/>
    <col min="7687" max="7687" width="16.140625" style="2" customWidth="1"/>
    <col min="7688" max="7688" width="15.42578125" style="2" customWidth="1"/>
    <col min="7689" max="7689" width="14.28515625" style="2" customWidth="1"/>
    <col min="7690" max="7690" width="11.5703125" style="2" customWidth="1"/>
    <col min="7691" max="7936" width="9.140625" style="2"/>
    <col min="7937" max="7937" width="5.42578125" style="2" customWidth="1"/>
    <col min="7938" max="7939" width="9.140625" style="2"/>
    <col min="7940" max="7940" width="27.140625" style="2" customWidth="1"/>
    <col min="7941" max="7941" width="13.85546875" style="2" bestFit="1" customWidth="1"/>
    <col min="7942" max="7942" width="12.85546875" style="2" bestFit="1" customWidth="1"/>
    <col min="7943" max="7943" width="16.140625" style="2" customWidth="1"/>
    <col min="7944" max="7944" width="15.42578125" style="2" customWidth="1"/>
    <col min="7945" max="7945" width="14.28515625" style="2" customWidth="1"/>
    <col min="7946" max="7946" width="11.5703125" style="2" customWidth="1"/>
    <col min="7947" max="8192" width="9.140625" style="2"/>
    <col min="8193" max="8193" width="5.42578125" style="2" customWidth="1"/>
    <col min="8194" max="8195" width="9.140625" style="2"/>
    <col min="8196" max="8196" width="27.140625" style="2" customWidth="1"/>
    <col min="8197" max="8197" width="13.85546875" style="2" bestFit="1" customWidth="1"/>
    <col min="8198" max="8198" width="12.85546875" style="2" bestFit="1" customWidth="1"/>
    <col min="8199" max="8199" width="16.140625" style="2" customWidth="1"/>
    <col min="8200" max="8200" width="15.42578125" style="2" customWidth="1"/>
    <col min="8201" max="8201" width="14.28515625" style="2" customWidth="1"/>
    <col min="8202" max="8202" width="11.5703125" style="2" customWidth="1"/>
    <col min="8203" max="8448" width="9.140625" style="2"/>
    <col min="8449" max="8449" width="5.42578125" style="2" customWidth="1"/>
    <col min="8450" max="8451" width="9.140625" style="2"/>
    <col min="8452" max="8452" width="27.140625" style="2" customWidth="1"/>
    <col min="8453" max="8453" width="13.85546875" style="2" bestFit="1" customWidth="1"/>
    <col min="8454" max="8454" width="12.85546875" style="2" bestFit="1" customWidth="1"/>
    <col min="8455" max="8455" width="16.140625" style="2" customWidth="1"/>
    <col min="8456" max="8456" width="15.42578125" style="2" customWidth="1"/>
    <col min="8457" max="8457" width="14.28515625" style="2" customWidth="1"/>
    <col min="8458" max="8458" width="11.5703125" style="2" customWidth="1"/>
    <col min="8459" max="8704" width="9.140625" style="2"/>
    <col min="8705" max="8705" width="5.42578125" style="2" customWidth="1"/>
    <col min="8706" max="8707" width="9.140625" style="2"/>
    <col min="8708" max="8708" width="27.140625" style="2" customWidth="1"/>
    <col min="8709" max="8709" width="13.85546875" style="2" bestFit="1" customWidth="1"/>
    <col min="8710" max="8710" width="12.85546875" style="2" bestFit="1" customWidth="1"/>
    <col min="8711" max="8711" width="16.140625" style="2" customWidth="1"/>
    <col min="8712" max="8712" width="15.42578125" style="2" customWidth="1"/>
    <col min="8713" max="8713" width="14.28515625" style="2" customWidth="1"/>
    <col min="8714" max="8714" width="11.5703125" style="2" customWidth="1"/>
    <col min="8715" max="8960" width="9.140625" style="2"/>
    <col min="8961" max="8961" width="5.42578125" style="2" customWidth="1"/>
    <col min="8962" max="8963" width="9.140625" style="2"/>
    <col min="8964" max="8964" width="27.140625" style="2" customWidth="1"/>
    <col min="8965" max="8965" width="13.85546875" style="2" bestFit="1" customWidth="1"/>
    <col min="8966" max="8966" width="12.85546875" style="2" bestFit="1" customWidth="1"/>
    <col min="8967" max="8967" width="16.140625" style="2" customWidth="1"/>
    <col min="8968" max="8968" width="15.42578125" style="2" customWidth="1"/>
    <col min="8969" max="8969" width="14.28515625" style="2" customWidth="1"/>
    <col min="8970" max="8970" width="11.5703125" style="2" customWidth="1"/>
    <col min="8971" max="9216" width="9.140625" style="2"/>
    <col min="9217" max="9217" width="5.42578125" style="2" customWidth="1"/>
    <col min="9218" max="9219" width="9.140625" style="2"/>
    <col min="9220" max="9220" width="27.140625" style="2" customWidth="1"/>
    <col min="9221" max="9221" width="13.85546875" style="2" bestFit="1" customWidth="1"/>
    <col min="9222" max="9222" width="12.85546875" style="2" bestFit="1" customWidth="1"/>
    <col min="9223" max="9223" width="16.140625" style="2" customWidth="1"/>
    <col min="9224" max="9224" width="15.42578125" style="2" customWidth="1"/>
    <col min="9225" max="9225" width="14.28515625" style="2" customWidth="1"/>
    <col min="9226" max="9226" width="11.5703125" style="2" customWidth="1"/>
    <col min="9227" max="9472" width="9.140625" style="2"/>
    <col min="9473" max="9473" width="5.42578125" style="2" customWidth="1"/>
    <col min="9474" max="9475" width="9.140625" style="2"/>
    <col min="9476" max="9476" width="27.140625" style="2" customWidth="1"/>
    <col min="9477" max="9477" width="13.85546875" style="2" bestFit="1" customWidth="1"/>
    <col min="9478" max="9478" width="12.85546875" style="2" bestFit="1" customWidth="1"/>
    <col min="9479" max="9479" width="16.140625" style="2" customWidth="1"/>
    <col min="9480" max="9480" width="15.42578125" style="2" customWidth="1"/>
    <col min="9481" max="9481" width="14.28515625" style="2" customWidth="1"/>
    <col min="9482" max="9482" width="11.5703125" style="2" customWidth="1"/>
    <col min="9483" max="9728" width="9.140625" style="2"/>
    <col min="9729" max="9729" width="5.42578125" style="2" customWidth="1"/>
    <col min="9730" max="9731" width="9.140625" style="2"/>
    <col min="9732" max="9732" width="27.140625" style="2" customWidth="1"/>
    <col min="9733" max="9733" width="13.85546875" style="2" bestFit="1" customWidth="1"/>
    <col min="9734" max="9734" width="12.85546875" style="2" bestFit="1" customWidth="1"/>
    <col min="9735" max="9735" width="16.140625" style="2" customWidth="1"/>
    <col min="9736" max="9736" width="15.42578125" style="2" customWidth="1"/>
    <col min="9737" max="9737" width="14.28515625" style="2" customWidth="1"/>
    <col min="9738" max="9738" width="11.5703125" style="2" customWidth="1"/>
    <col min="9739" max="9984" width="9.140625" style="2"/>
    <col min="9985" max="9985" width="5.42578125" style="2" customWidth="1"/>
    <col min="9986" max="9987" width="9.140625" style="2"/>
    <col min="9988" max="9988" width="27.140625" style="2" customWidth="1"/>
    <col min="9989" max="9989" width="13.85546875" style="2" bestFit="1" customWidth="1"/>
    <col min="9990" max="9990" width="12.85546875" style="2" bestFit="1" customWidth="1"/>
    <col min="9991" max="9991" width="16.140625" style="2" customWidth="1"/>
    <col min="9992" max="9992" width="15.42578125" style="2" customWidth="1"/>
    <col min="9993" max="9993" width="14.28515625" style="2" customWidth="1"/>
    <col min="9994" max="9994" width="11.5703125" style="2" customWidth="1"/>
    <col min="9995" max="10240" width="9.140625" style="2"/>
    <col min="10241" max="10241" width="5.42578125" style="2" customWidth="1"/>
    <col min="10242" max="10243" width="9.140625" style="2"/>
    <col min="10244" max="10244" width="27.140625" style="2" customWidth="1"/>
    <col min="10245" max="10245" width="13.85546875" style="2" bestFit="1" customWidth="1"/>
    <col min="10246" max="10246" width="12.85546875" style="2" bestFit="1" customWidth="1"/>
    <col min="10247" max="10247" width="16.140625" style="2" customWidth="1"/>
    <col min="10248" max="10248" width="15.42578125" style="2" customWidth="1"/>
    <col min="10249" max="10249" width="14.28515625" style="2" customWidth="1"/>
    <col min="10250" max="10250" width="11.5703125" style="2" customWidth="1"/>
    <col min="10251" max="10496" width="9.140625" style="2"/>
    <col min="10497" max="10497" width="5.42578125" style="2" customWidth="1"/>
    <col min="10498" max="10499" width="9.140625" style="2"/>
    <col min="10500" max="10500" width="27.140625" style="2" customWidth="1"/>
    <col min="10501" max="10501" width="13.85546875" style="2" bestFit="1" customWidth="1"/>
    <col min="10502" max="10502" width="12.85546875" style="2" bestFit="1" customWidth="1"/>
    <col min="10503" max="10503" width="16.140625" style="2" customWidth="1"/>
    <col min="10504" max="10504" width="15.42578125" style="2" customWidth="1"/>
    <col min="10505" max="10505" width="14.28515625" style="2" customWidth="1"/>
    <col min="10506" max="10506" width="11.5703125" style="2" customWidth="1"/>
    <col min="10507" max="10752" width="9.140625" style="2"/>
    <col min="10753" max="10753" width="5.42578125" style="2" customWidth="1"/>
    <col min="10754" max="10755" width="9.140625" style="2"/>
    <col min="10756" max="10756" width="27.140625" style="2" customWidth="1"/>
    <col min="10757" max="10757" width="13.85546875" style="2" bestFit="1" customWidth="1"/>
    <col min="10758" max="10758" width="12.85546875" style="2" bestFit="1" customWidth="1"/>
    <col min="10759" max="10759" width="16.140625" style="2" customWidth="1"/>
    <col min="10760" max="10760" width="15.42578125" style="2" customWidth="1"/>
    <col min="10761" max="10761" width="14.28515625" style="2" customWidth="1"/>
    <col min="10762" max="10762" width="11.5703125" style="2" customWidth="1"/>
    <col min="10763" max="11008" width="9.140625" style="2"/>
    <col min="11009" max="11009" width="5.42578125" style="2" customWidth="1"/>
    <col min="11010" max="11011" width="9.140625" style="2"/>
    <col min="11012" max="11012" width="27.140625" style="2" customWidth="1"/>
    <col min="11013" max="11013" width="13.85546875" style="2" bestFit="1" customWidth="1"/>
    <col min="11014" max="11014" width="12.85546875" style="2" bestFit="1" customWidth="1"/>
    <col min="11015" max="11015" width="16.140625" style="2" customWidth="1"/>
    <col min="11016" max="11016" width="15.42578125" style="2" customWidth="1"/>
    <col min="11017" max="11017" width="14.28515625" style="2" customWidth="1"/>
    <col min="11018" max="11018" width="11.5703125" style="2" customWidth="1"/>
    <col min="11019" max="11264" width="9.140625" style="2"/>
    <col min="11265" max="11265" width="5.42578125" style="2" customWidth="1"/>
    <col min="11266" max="11267" width="9.140625" style="2"/>
    <col min="11268" max="11268" width="27.140625" style="2" customWidth="1"/>
    <col min="11269" max="11269" width="13.85546875" style="2" bestFit="1" customWidth="1"/>
    <col min="11270" max="11270" width="12.85546875" style="2" bestFit="1" customWidth="1"/>
    <col min="11271" max="11271" width="16.140625" style="2" customWidth="1"/>
    <col min="11272" max="11272" width="15.42578125" style="2" customWidth="1"/>
    <col min="11273" max="11273" width="14.28515625" style="2" customWidth="1"/>
    <col min="11274" max="11274" width="11.5703125" style="2" customWidth="1"/>
    <col min="11275" max="11520" width="9.140625" style="2"/>
    <col min="11521" max="11521" width="5.42578125" style="2" customWidth="1"/>
    <col min="11522" max="11523" width="9.140625" style="2"/>
    <col min="11524" max="11524" width="27.140625" style="2" customWidth="1"/>
    <col min="11525" max="11525" width="13.85546875" style="2" bestFit="1" customWidth="1"/>
    <col min="11526" max="11526" width="12.85546875" style="2" bestFit="1" customWidth="1"/>
    <col min="11527" max="11527" width="16.140625" style="2" customWidth="1"/>
    <col min="11528" max="11528" width="15.42578125" style="2" customWidth="1"/>
    <col min="11529" max="11529" width="14.28515625" style="2" customWidth="1"/>
    <col min="11530" max="11530" width="11.5703125" style="2" customWidth="1"/>
    <col min="11531" max="11776" width="9.140625" style="2"/>
    <col min="11777" max="11777" width="5.42578125" style="2" customWidth="1"/>
    <col min="11778" max="11779" width="9.140625" style="2"/>
    <col min="11780" max="11780" width="27.140625" style="2" customWidth="1"/>
    <col min="11781" max="11781" width="13.85546875" style="2" bestFit="1" customWidth="1"/>
    <col min="11782" max="11782" width="12.85546875" style="2" bestFit="1" customWidth="1"/>
    <col min="11783" max="11783" width="16.140625" style="2" customWidth="1"/>
    <col min="11784" max="11784" width="15.42578125" style="2" customWidth="1"/>
    <col min="11785" max="11785" width="14.28515625" style="2" customWidth="1"/>
    <col min="11786" max="11786" width="11.5703125" style="2" customWidth="1"/>
    <col min="11787" max="12032" width="9.140625" style="2"/>
    <col min="12033" max="12033" width="5.42578125" style="2" customWidth="1"/>
    <col min="12034" max="12035" width="9.140625" style="2"/>
    <col min="12036" max="12036" width="27.140625" style="2" customWidth="1"/>
    <col min="12037" max="12037" width="13.85546875" style="2" bestFit="1" customWidth="1"/>
    <col min="12038" max="12038" width="12.85546875" style="2" bestFit="1" customWidth="1"/>
    <col min="12039" max="12039" width="16.140625" style="2" customWidth="1"/>
    <col min="12040" max="12040" width="15.42578125" style="2" customWidth="1"/>
    <col min="12041" max="12041" width="14.28515625" style="2" customWidth="1"/>
    <col min="12042" max="12042" width="11.5703125" style="2" customWidth="1"/>
    <col min="12043" max="12288" width="9.140625" style="2"/>
    <col min="12289" max="12289" width="5.42578125" style="2" customWidth="1"/>
    <col min="12290" max="12291" width="9.140625" style="2"/>
    <col min="12292" max="12292" width="27.140625" style="2" customWidth="1"/>
    <col min="12293" max="12293" width="13.85546875" style="2" bestFit="1" customWidth="1"/>
    <col min="12294" max="12294" width="12.85546875" style="2" bestFit="1" customWidth="1"/>
    <col min="12295" max="12295" width="16.140625" style="2" customWidth="1"/>
    <col min="12296" max="12296" width="15.42578125" style="2" customWidth="1"/>
    <col min="12297" max="12297" width="14.28515625" style="2" customWidth="1"/>
    <col min="12298" max="12298" width="11.5703125" style="2" customWidth="1"/>
    <col min="12299" max="12544" width="9.140625" style="2"/>
    <col min="12545" max="12545" width="5.42578125" style="2" customWidth="1"/>
    <col min="12546" max="12547" width="9.140625" style="2"/>
    <col min="12548" max="12548" width="27.140625" style="2" customWidth="1"/>
    <col min="12549" max="12549" width="13.85546875" style="2" bestFit="1" customWidth="1"/>
    <col min="12550" max="12550" width="12.85546875" style="2" bestFit="1" customWidth="1"/>
    <col min="12551" max="12551" width="16.140625" style="2" customWidth="1"/>
    <col min="12552" max="12552" width="15.42578125" style="2" customWidth="1"/>
    <col min="12553" max="12553" width="14.28515625" style="2" customWidth="1"/>
    <col min="12554" max="12554" width="11.5703125" style="2" customWidth="1"/>
    <col min="12555" max="12800" width="9.140625" style="2"/>
    <col min="12801" max="12801" width="5.42578125" style="2" customWidth="1"/>
    <col min="12802" max="12803" width="9.140625" style="2"/>
    <col min="12804" max="12804" width="27.140625" style="2" customWidth="1"/>
    <col min="12805" max="12805" width="13.85546875" style="2" bestFit="1" customWidth="1"/>
    <col min="12806" max="12806" width="12.85546875" style="2" bestFit="1" customWidth="1"/>
    <col min="12807" max="12807" width="16.140625" style="2" customWidth="1"/>
    <col min="12808" max="12808" width="15.42578125" style="2" customWidth="1"/>
    <col min="12809" max="12809" width="14.28515625" style="2" customWidth="1"/>
    <col min="12810" max="12810" width="11.5703125" style="2" customWidth="1"/>
    <col min="12811" max="13056" width="9.140625" style="2"/>
    <col min="13057" max="13057" width="5.42578125" style="2" customWidth="1"/>
    <col min="13058" max="13059" width="9.140625" style="2"/>
    <col min="13060" max="13060" width="27.140625" style="2" customWidth="1"/>
    <col min="13061" max="13061" width="13.85546875" style="2" bestFit="1" customWidth="1"/>
    <col min="13062" max="13062" width="12.85546875" style="2" bestFit="1" customWidth="1"/>
    <col min="13063" max="13063" width="16.140625" style="2" customWidth="1"/>
    <col min="13064" max="13064" width="15.42578125" style="2" customWidth="1"/>
    <col min="13065" max="13065" width="14.28515625" style="2" customWidth="1"/>
    <col min="13066" max="13066" width="11.5703125" style="2" customWidth="1"/>
    <col min="13067" max="13312" width="9.140625" style="2"/>
    <col min="13313" max="13313" width="5.42578125" style="2" customWidth="1"/>
    <col min="13314" max="13315" width="9.140625" style="2"/>
    <col min="13316" max="13316" width="27.140625" style="2" customWidth="1"/>
    <col min="13317" max="13317" width="13.85546875" style="2" bestFit="1" customWidth="1"/>
    <col min="13318" max="13318" width="12.85546875" style="2" bestFit="1" customWidth="1"/>
    <col min="13319" max="13319" width="16.140625" style="2" customWidth="1"/>
    <col min="13320" max="13320" width="15.42578125" style="2" customWidth="1"/>
    <col min="13321" max="13321" width="14.28515625" style="2" customWidth="1"/>
    <col min="13322" max="13322" width="11.5703125" style="2" customWidth="1"/>
    <col min="13323" max="13568" width="9.140625" style="2"/>
    <col min="13569" max="13569" width="5.42578125" style="2" customWidth="1"/>
    <col min="13570" max="13571" width="9.140625" style="2"/>
    <col min="13572" max="13572" width="27.140625" style="2" customWidth="1"/>
    <col min="13573" max="13573" width="13.85546875" style="2" bestFit="1" customWidth="1"/>
    <col min="13574" max="13574" width="12.85546875" style="2" bestFit="1" customWidth="1"/>
    <col min="13575" max="13575" width="16.140625" style="2" customWidth="1"/>
    <col min="13576" max="13576" width="15.42578125" style="2" customWidth="1"/>
    <col min="13577" max="13577" width="14.28515625" style="2" customWidth="1"/>
    <col min="13578" max="13578" width="11.5703125" style="2" customWidth="1"/>
    <col min="13579" max="13824" width="9.140625" style="2"/>
    <col min="13825" max="13825" width="5.42578125" style="2" customWidth="1"/>
    <col min="13826" max="13827" width="9.140625" style="2"/>
    <col min="13828" max="13828" width="27.140625" style="2" customWidth="1"/>
    <col min="13829" max="13829" width="13.85546875" style="2" bestFit="1" customWidth="1"/>
    <col min="13830" max="13830" width="12.85546875" style="2" bestFit="1" customWidth="1"/>
    <col min="13831" max="13831" width="16.140625" style="2" customWidth="1"/>
    <col min="13832" max="13832" width="15.42578125" style="2" customWidth="1"/>
    <col min="13833" max="13833" width="14.28515625" style="2" customWidth="1"/>
    <col min="13834" max="13834" width="11.5703125" style="2" customWidth="1"/>
    <col min="13835" max="14080" width="9.140625" style="2"/>
    <col min="14081" max="14081" width="5.42578125" style="2" customWidth="1"/>
    <col min="14082" max="14083" width="9.140625" style="2"/>
    <col min="14084" max="14084" width="27.140625" style="2" customWidth="1"/>
    <col min="14085" max="14085" width="13.85546875" style="2" bestFit="1" customWidth="1"/>
    <col min="14086" max="14086" width="12.85546875" style="2" bestFit="1" customWidth="1"/>
    <col min="14087" max="14087" width="16.140625" style="2" customWidth="1"/>
    <col min="14088" max="14088" width="15.42578125" style="2" customWidth="1"/>
    <col min="14089" max="14089" width="14.28515625" style="2" customWidth="1"/>
    <col min="14090" max="14090" width="11.5703125" style="2" customWidth="1"/>
    <col min="14091" max="14336" width="9.140625" style="2"/>
    <col min="14337" max="14337" width="5.42578125" style="2" customWidth="1"/>
    <col min="14338" max="14339" width="9.140625" style="2"/>
    <col min="14340" max="14340" width="27.140625" style="2" customWidth="1"/>
    <col min="14341" max="14341" width="13.85546875" style="2" bestFit="1" customWidth="1"/>
    <col min="14342" max="14342" width="12.85546875" style="2" bestFit="1" customWidth="1"/>
    <col min="14343" max="14343" width="16.140625" style="2" customWidth="1"/>
    <col min="14344" max="14344" width="15.42578125" style="2" customWidth="1"/>
    <col min="14345" max="14345" width="14.28515625" style="2" customWidth="1"/>
    <col min="14346" max="14346" width="11.5703125" style="2" customWidth="1"/>
    <col min="14347" max="14592" width="9.140625" style="2"/>
    <col min="14593" max="14593" width="5.42578125" style="2" customWidth="1"/>
    <col min="14594" max="14595" width="9.140625" style="2"/>
    <col min="14596" max="14596" width="27.140625" style="2" customWidth="1"/>
    <col min="14597" max="14597" width="13.85546875" style="2" bestFit="1" customWidth="1"/>
    <col min="14598" max="14598" width="12.85546875" style="2" bestFit="1" customWidth="1"/>
    <col min="14599" max="14599" width="16.140625" style="2" customWidth="1"/>
    <col min="14600" max="14600" width="15.42578125" style="2" customWidth="1"/>
    <col min="14601" max="14601" width="14.28515625" style="2" customWidth="1"/>
    <col min="14602" max="14602" width="11.5703125" style="2" customWidth="1"/>
    <col min="14603" max="14848" width="9.140625" style="2"/>
    <col min="14849" max="14849" width="5.42578125" style="2" customWidth="1"/>
    <col min="14850" max="14851" width="9.140625" style="2"/>
    <col min="14852" max="14852" width="27.140625" style="2" customWidth="1"/>
    <col min="14853" max="14853" width="13.85546875" style="2" bestFit="1" customWidth="1"/>
    <col min="14854" max="14854" width="12.85546875" style="2" bestFit="1" customWidth="1"/>
    <col min="14855" max="14855" width="16.140625" style="2" customWidth="1"/>
    <col min="14856" max="14856" width="15.42578125" style="2" customWidth="1"/>
    <col min="14857" max="14857" width="14.28515625" style="2" customWidth="1"/>
    <col min="14858" max="14858" width="11.5703125" style="2" customWidth="1"/>
    <col min="14859" max="15104" width="9.140625" style="2"/>
    <col min="15105" max="15105" width="5.42578125" style="2" customWidth="1"/>
    <col min="15106" max="15107" width="9.140625" style="2"/>
    <col min="15108" max="15108" width="27.140625" style="2" customWidth="1"/>
    <col min="15109" max="15109" width="13.85546875" style="2" bestFit="1" customWidth="1"/>
    <col min="15110" max="15110" width="12.85546875" style="2" bestFit="1" customWidth="1"/>
    <col min="15111" max="15111" width="16.140625" style="2" customWidth="1"/>
    <col min="15112" max="15112" width="15.42578125" style="2" customWidth="1"/>
    <col min="15113" max="15113" width="14.28515625" style="2" customWidth="1"/>
    <col min="15114" max="15114" width="11.5703125" style="2" customWidth="1"/>
    <col min="15115" max="15360" width="9.140625" style="2"/>
    <col min="15361" max="15361" width="5.42578125" style="2" customWidth="1"/>
    <col min="15362" max="15363" width="9.140625" style="2"/>
    <col min="15364" max="15364" width="27.140625" style="2" customWidth="1"/>
    <col min="15365" max="15365" width="13.85546875" style="2" bestFit="1" customWidth="1"/>
    <col min="15366" max="15366" width="12.85546875" style="2" bestFit="1" customWidth="1"/>
    <col min="15367" max="15367" width="16.140625" style="2" customWidth="1"/>
    <col min="15368" max="15368" width="15.42578125" style="2" customWidth="1"/>
    <col min="15369" max="15369" width="14.28515625" style="2" customWidth="1"/>
    <col min="15370" max="15370" width="11.5703125" style="2" customWidth="1"/>
    <col min="15371" max="15616" width="9.140625" style="2"/>
    <col min="15617" max="15617" width="5.42578125" style="2" customWidth="1"/>
    <col min="15618" max="15619" width="9.140625" style="2"/>
    <col min="15620" max="15620" width="27.140625" style="2" customWidth="1"/>
    <col min="15621" max="15621" width="13.85546875" style="2" bestFit="1" customWidth="1"/>
    <col min="15622" max="15622" width="12.85546875" style="2" bestFit="1" customWidth="1"/>
    <col min="15623" max="15623" width="16.140625" style="2" customWidth="1"/>
    <col min="15624" max="15624" width="15.42578125" style="2" customWidth="1"/>
    <col min="15625" max="15625" width="14.28515625" style="2" customWidth="1"/>
    <col min="15626" max="15626" width="11.5703125" style="2" customWidth="1"/>
    <col min="15627" max="15872" width="9.140625" style="2"/>
    <col min="15873" max="15873" width="5.42578125" style="2" customWidth="1"/>
    <col min="15874" max="15875" width="9.140625" style="2"/>
    <col min="15876" max="15876" width="27.140625" style="2" customWidth="1"/>
    <col min="15877" max="15877" width="13.85546875" style="2" bestFit="1" customWidth="1"/>
    <col min="15878" max="15878" width="12.85546875" style="2" bestFit="1" customWidth="1"/>
    <col min="15879" max="15879" width="16.140625" style="2" customWidth="1"/>
    <col min="15880" max="15880" width="15.42578125" style="2" customWidth="1"/>
    <col min="15881" max="15881" width="14.28515625" style="2" customWidth="1"/>
    <col min="15882" max="15882" width="11.5703125" style="2" customWidth="1"/>
    <col min="15883" max="16128" width="9.140625" style="2"/>
    <col min="16129" max="16129" width="5.42578125" style="2" customWidth="1"/>
    <col min="16130" max="16131" width="9.140625" style="2"/>
    <col min="16132" max="16132" width="27.140625" style="2" customWidth="1"/>
    <col min="16133" max="16133" width="13.85546875" style="2" bestFit="1" customWidth="1"/>
    <col min="16134" max="16134" width="12.85546875" style="2" bestFit="1" customWidth="1"/>
    <col min="16135" max="16135" width="16.140625" style="2" customWidth="1"/>
    <col min="16136" max="16136" width="15.42578125" style="2" customWidth="1"/>
    <col min="16137" max="16137" width="14.28515625" style="2" customWidth="1"/>
    <col min="16138" max="16138" width="11.5703125" style="2" customWidth="1"/>
    <col min="16139" max="16384" width="9.140625" style="2"/>
  </cols>
  <sheetData>
    <row r="1" spans="1:10" ht="21" customHeight="1" x14ac:dyDescent="0.3">
      <c r="A1" s="196" t="s">
        <v>47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1.75" customHeight="1" thickBot="1" x14ac:dyDescent="0.35">
      <c r="A2" s="196" t="s">
        <v>2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27" customHeight="1" thickBot="1" x14ac:dyDescent="0.35">
      <c r="A3" s="211" t="s">
        <v>84</v>
      </c>
      <c r="B3" s="212"/>
      <c r="C3" s="212"/>
      <c r="D3" s="212"/>
      <c r="E3" s="212"/>
      <c r="F3" s="212"/>
      <c r="G3" s="212"/>
      <c r="H3" s="212"/>
      <c r="I3" s="212"/>
      <c r="J3" s="213"/>
    </row>
    <row r="4" spans="1:10" ht="15.75" x14ac:dyDescent="0.25">
      <c r="A4" s="131"/>
      <c r="B4" s="6"/>
      <c r="C4" s="6"/>
      <c r="D4" s="6"/>
      <c r="E4" s="6"/>
      <c r="F4" s="6"/>
      <c r="G4" s="6"/>
      <c r="H4" s="6"/>
      <c r="I4" s="6"/>
      <c r="J4" s="6"/>
    </row>
    <row r="5" spans="1:10" ht="21.75" customHeight="1" x14ac:dyDescent="0.2">
      <c r="A5" s="6"/>
      <c r="B5" s="6"/>
      <c r="C5" s="6"/>
      <c r="D5" s="6"/>
      <c r="E5" s="214" t="s">
        <v>85</v>
      </c>
      <c r="F5" s="214"/>
      <c r="G5" s="214"/>
      <c r="H5" s="214"/>
      <c r="I5" s="132"/>
      <c r="J5" s="6"/>
    </row>
    <row r="6" spans="1:10" ht="15" x14ac:dyDescent="0.2">
      <c r="A6" s="6"/>
      <c r="B6" s="6"/>
      <c r="C6" s="6"/>
      <c r="D6" s="6"/>
      <c r="E6" s="133"/>
      <c r="F6" s="133"/>
      <c r="G6" s="133"/>
      <c r="H6" s="133"/>
      <c r="I6" s="133"/>
      <c r="J6" s="132"/>
    </row>
    <row r="7" spans="1:10" ht="15" x14ac:dyDescent="0.2">
      <c r="A7" s="6"/>
      <c r="B7" s="6"/>
      <c r="C7" s="6"/>
      <c r="D7" s="6"/>
      <c r="E7" s="134" t="s">
        <v>86</v>
      </c>
      <c r="F7" s="135" t="s">
        <v>87</v>
      </c>
      <c r="G7" s="135" t="s">
        <v>88</v>
      </c>
      <c r="H7" s="136"/>
      <c r="I7" s="137" t="s">
        <v>89</v>
      </c>
      <c r="J7" s="138" t="s">
        <v>0</v>
      </c>
    </row>
    <row r="8" spans="1:10" ht="15" x14ac:dyDescent="0.2">
      <c r="A8" s="6"/>
      <c r="B8" s="6"/>
      <c r="C8" s="6"/>
      <c r="D8" s="6"/>
      <c r="E8" s="139" t="s">
        <v>90</v>
      </c>
      <c r="F8" s="133" t="s">
        <v>91</v>
      </c>
      <c r="G8" s="133" t="s">
        <v>92</v>
      </c>
      <c r="H8" s="140" t="s">
        <v>0</v>
      </c>
      <c r="I8" s="140" t="s">
        <v>93</v>
      </c>
      <c r="J8" s="141" t="s">
        <v>94</v>
      </c>
    </row>
    <row r="9" spans="1:10" ht="15" x14ac:dyDescent="0.2">
      <c r="A9" s="6"/>
      <c r="B9" s="6"/>
      <c r="C9" s="6"/>
      <c r="D9" s="6"/>
      <c r="E9" s="142" t="s">
        <v>9</v>
      </c>
      <c r="F9" s="143" t="s">
        <v>9</v>
      </c>
      <c r="G9" s="143" t="s">
        <v>9</v>
      </c>
      <c r="H9" s="144" t="s">
        <v>9</v>
      </c>
      <c r="I9" s="144" t="s">
        <v>9</v>
      </c>
      <c r="J9" s="145" t="s">
        <v>9</v>
      </c>
    </row>
    <row r="10" spans="1:10" ht="15" x14ac:dyDescent="0.2">
      <c r="A10" s="6"/>
      <c r="B10" s="6"/>
      <c r="C10" s="6"/>
      <c r="D10" s="6"/>
      <c r="E10" s="139"/>
      <c r="F10" s="133"/>
      <c r="G10" s="133"/>
      <c r="H10" s="140"/>
      <c r="I10" s="140"/>
      <c r="J10" s="141"/>
    </row>
    <row r="11" spans="1:10" ht="15" x14ac:dyDescent="0.2">
      <c r="A11" s="6"/>
      <c r="B11" s="6"/>
      <c r="C11" s="6"/>
      <c r="D11" s="6"/>
      <c r="E11" s="139"/>
      <c r="F11" s="133"/>
      <c r="G11" s="133"/>
      <c r="H11" s="140"/>
      <c r="I11" s="140"/>
      <c r="J11" s="141"/>
    </row>
    <row r="12" spans="1:10" ht="15" x14ac:dyDescent="0.2">
      <c r="A12" s="6" t="s">
        <v>95</v>
      </c>
      <c r="B12" s="6"/>
      <c r="C12" s="6"/>
      <c r="D12" s="6"/>
      <c r="E12" s="146">
        <v>67000</v>
      </c>
      <c r="F12" s="147">
        <v>7713</v>
      </c>
      <c r="G12" s="147">
        <v>-29215</v>
      </c>
      <c r="H12" s="148">
        <f>SUM(E12:G12)</f>
        <v>45498</v>
      </c>
      <c r="I12" s="148">
        <v>0</v>
      </c>
      <c r="J12" s="149">
        <f>SUM(H12:I12)</f>
        <v>45498</v>
      </c>
    </row>
    <row r="13" spans="1:10" ht="15" x14ac:dyDescent="0.2">
      <c r="A13" s="6" t="s">
        <v>96</v>
      </c>
      <c r="B13" s="6"/>
      <c r="C13" s="6"/>
      <c r="D13" s="6"/>
      <c r="E13" s="146"/>
      <c r="F13" s="147"/>
      <c r="G13" s="147"/>
      <c r="H13" s="148"/>
      <c r="I13" s="148"/>
      <c r="J13" s="149"/>
    </row>
    <row r="14" spans="1:10" ht="15" x14ac:dyDescent="0.2">
      <c r="A14" s="6"/>
      <c r="B14" s="6"/>
      <c r="C14" s="6"/>
      <c r="D14" s="6"/>
      <c r="E14" s="146"/>
      <c r="F14" s="147"/>
      <c r="G14" s="147"/>
      <c r="H14" s="148"/>
      <c r="I14" s="148"/>
      <c r="J14" s="149"/>
    </row>
    <row r="15" spans="1:10" ht="15" x14ac:dyDescent="0.2">
      <c r="A15" s="6" t="s">
        <v>97</v>
      </c>
      <c r="C15" s="6"/>
      <c r="D15" s="6"/>
      <c r="E15" s="150">
        <v>0</v>
      </c>
      <c r="F15" s="71">
        <v>0</v>
      </c>
      <c r="G15" s="71">
        <v>447</v>
      </c>
      <c r="H15" s="148">
        <f>SUM(E15:G15)</f>
        <v>447</v>
      </c>
      <c r="I15" s="151">
        <v>0</v>
      </c>
      <c r="J15" s="149">
        <f>SUM(H15:I15)</f>
        <v>447</v>
      </c>
    </row>
    <row r="16" spans="1:10" ht="15" x14ac:dyDescent="0.2">
      <c r="A16" s="6"/>
      <c r="B16" s="6"/>
      <c r="C16" s="6"/>
      <c r="D16" s="6"/>
      <c r="E16" s="150"/>
      <c r="F16" s="71"/>
      <c r="G16" s="71"/>
      <c r="H16" s="151"/>
      <c r="I16" s="152"/>
      <c r="J16" s="153"/>
    </row>
    <row r="17" spans="1:10" ht="15.75" thickBot="1" x14ac:dyDescent="0.25">
      <c r="A17" s="6" t="s">
        <v>98</v>
      </c>
      <c r="B17" s="6"/>
      <c r="C17" s="6"/>
      <c r="D17" s="6"/>
      <c r="E17" s="154">
        <f t="shared" ref="E17:J17" si="0">SUM(E12:E16)</f>
        <v>67000</v>
      </c>
      <c r="F17" s="155">
        <f t="shared" si="0"/>
        <v>7713</v>
      </c>
      <c r="G17" s="155">
        <f t="shared" si="0"/>
        <v>-28768</v>
      </c>
      <c r="H17" s="156">
        <f t="shared" si="0"/>
        <v>45945</v>
      </c>
      <c r="I17" s="156">
        <f t="shared" si="0"/>
        <v>0</v>
      </c>
      <c r="J17" s="157">
        <f t="shared" si="0"/>
        <v>45945</v>
      </c>
    </row>
    <row r="18" spans="1:10" ht="15.75" thickTop="1" x14ac:dyDescent="0.2">
      <c r="A18" s="6"/>
      <c r="B18" s="6"/>
      <c r="C18" s="6"/>
      <c r="D18" s="6"/>
      <c r="E18" s="158"/>
      <c r="F18" s="158"/>
      <c r="G18" s="158"/>
      <c r="H18" s="158"/>
      <c r="I18" s="158"/>
      <c r="J18" s="158"/>
    </row>
    <row r="19" spans="1:10" ht="15" x14ac:dyDescent="0.2">
      <c r="A19" s="6"/>
      <c r="B19" s="6"/>
      <c r="C19" s="6"/>
      <c r="D19" s="6"/>
      <c r="E19" s="132"/>
      <c r="F19" s="132"/>
      <c r="G19" s="132"/>
      <c r="H19" s="132"/>
      <c r="I19" s="132"/>
      <c r="J19" s="132"/>
    </row>
    <row r="20" spans="1:10" ht="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0.25" customHeight="1" x14ac:dyDescent="0.2">
      <c r="A21" s="6"/>
      <c r="B21" s="6"/>
      <c r="C21" s="6"/>
      <c r="D21" s="6"/>
      <c r="E21" s="214" t="s">
        <v>85</v>
      </c>
      <c r="F21" s="214"/>
      <c r="G21" s="214"/>
      <c r="H21" s="214"/>
      <c r="I21" s="132"/>
      <c r="J21" s="132"/>
    </row>
    <row r="22" spans="1:10" ht="15" x14ac:dyDescent="0.2">
      <c r="A22" s="6"/>
      <c r="B22" s="6"/>
      <c r="C22" s="6"/>
      <c r="D22" s="6"/>
      <c r="E22" s="133"/>
      <c r="F22" s="133"/>
      <c r="G22" s="133"/>
      <c r="H22" s="133"/>
      <c r="I22" s="133"/>
      <c r="J22" s="132"/>
    </row>
    <row r="23" spans="1:10" ht="15" x14ac:dyDescent="0.2">
      <c r="A23" s="6"/>
      <c r="B23" s="6"/>
      <c r="C23" s="6"/>
      <c r="D23" s="6"/>
      <c r="E23" s="134" t="s">
        <v>86</v>
      </c>
      <c r="F23" s="135" t="s">
        <v>87</v>
      </c>
      <c r="G23" s="135" t="s">
        <v>88</v>
      </c>
      <c r="H23" s="137"/>
      <c r="I23" s="137" t="s">
        <v>89</v>
      </c>
      <c r="J23" s="138" t="s">
        <v>0</v>
      </c>
    </row>
    <row r="24" spans="1:10" ht="15" x14ac:dyDescent="0.2">
      <c r="A24" s="6"/>
      <c r="B24" s="6"/>
      <c r="C24" s="6"/>
      <c r="D24" s="6"/>
      <c r="E24" s="139" t="s">
        <v>90</v>
      </c>
      <c r="F24" s="133" t="s">
        <v>91</v>
      </c>
      <c r="G24" s="133" t="s">
        <v>92</v>
      </c>
      <c r="H24" s="140" t="s">
        <v>0</v>
      </c>
      <c r="I24" s="140" t="s">
        <v>93</v>
      </c>
      <c r="J24" s="141" t="s">
        <v>94</v>
      </c>
    </row>
    <row r="25" spans="1:10" ht="15" x14ac:dyDescent="0.2">
      <c r="A25" s="6"/>
      <c r="B25" s="6"/>
      <c r="C25" s="6"/>
      <c r="D25" s="6"/>
      <c r="E25" s="142" t="s">
        <v>9</v>
      </c>
      <c r="F25" s="143" t="s">
        <v>9</v>
      </c>
      <c r="G25" s="143" t="s">
        <v>9</v>
      </c>
      <c r="H25" s="144" t="s">
        <v>9</v>
      </c>
      <c r="I25" s="144" t="s">
        <v>9</v>
      </c>
      <c r="J25" s="145" t="s">
        <v>9</v>
      </c>
    </row>
    <row r="26" spans="1:10" ht="15" x14ac:dyDescent="0.2">
      <c r="A26" s="6"/>
      <c r="B26" s="6"/>
      <c r="C26" s="6"/>
      <c r="D26" s="6"/>
      <c r="E26" s="139"/>
      <c r="F26" s="133"/>
      <c r="G26" s="133"/>
      <c r="H26" s="140"/>
      <c r="I26" s="140"/>
      <c r="J26" s="141"/>
    </row>
    <row r="27" spans="1:10" ht="15" x14ac:dyDescent="0.2">
      <c r="A27" s="6"/>
      <c r="B27" s="6"/>
      <c r="C27" s="6"/>
      <c r="D27" s="6"/>
      <c r="E27" s="139"/>
      <c r="F27" s="133"/>
      <c r="G27" s="133"/>
      <c r="H27" s="140"/>
      <c r="I27" s="140"/>
      <c r="J27" s="141"/>
    </row>
    <row r="28" spans="1:10" ht="15" x14ac:dyDescent="0.2">
      <c r="A28" s="6" t="s">
        <v>99</v>
      </c>
      <c r="B28" s="6"/>
      <c r="C28" s="6"/>
      <c r="D28" s="6"/>
      <c r="E28" s="69">
        <v>67000</v>
      </c>
      <c r="F28" s="70">
        <v>7713</v>
      </c>
      <c r="G28" s="70">
        <v>-30255</v>
      </c>
      <c r="H28" s="159">
        <f>SUM(E28:G28)</f>
        <v>44458</v>
      </c>
      <c r="I28" s="159">
        <v>0</v>
      </c>
      <c r="J28" s="127">
        <f>SUM(H28:I28)</f>
        <v>44458</v>
      </c>
    </row>
    <row r="29" spans="1:10" ht="15" x14ac:dyDescent="0.2">
      <c r="A29" s="6" t="s">
        <v>96</v>
      </c>
      <c r="B29" s="6"/>
      <c r="C29" s="6"/>
      <c r="D29" s="6"/>
      <c r="E29" s="69"/>
      <c r="F29" s="70"/>
      <c r="G29" s="70"/>
      <c r="H29" s="159"/>
      <c r="I29" s="159"/>
      <c r="J29" s="127"/>
    </row>
    <row r="30" spans="1:10" ht="15" x14ac:dyDescent="0.2">
      <c r="A30" s="6"/>
      <c r="B30" s="6"/>
      <c r="C30" s="6"/>
      <c r="D30" s="6"/>
      <c r="E30" s="69"/>
      <c r="F30" s="70"/>
      <c r="G30" s="70"/>
      <c r="H30" s="159"/>
      <c r="I30" s="159"/>
      <c r="J30" s="127"/>
    </row>
    <row r="31" spans="1:10" ht="15" x14ac:dyDescent="0.2">
      <c r="A31" s="6" t="s">
        <v>100</v>
      </c>
      <c r="C31" s="6"/>
      <c r="D31" s="6"/>
      <c r="E31" s="69">
        <v>0</v>
      </c>
      <c r="F31" s="70">
        <v>0</v>
      </c>
      <c r="G31" s="70">
        <v>633</v>
      </c>
      <c r="H31" s="159">
        <f>SUM(E31:G31)</f>
        <v>633</v>
      </c>
      <c r="I31" s="159">
        <v>0</v>
      </c>
      <c r="J31" s="127">
        <f>SUM(H31:I31)</f>
        <v>633</v>
      </c>
    </row>
    <row r="32" spans="1:10" ht="15" x14ac:dyDescent="0.2">
      <c r="A32" s="6"/>
      <c r="B32" s="6"/>
      <c r="C32" s="6"/>
      <c r="D32" s="6"/>
      <c r="E32" s="69"/>
      <c r="F32" s="70"/>
      <c r="G32" s="70"/>
      <c r="H32" s="159"/>
      <c r="I32" s="159"/>
      <c r="J32" s="127"/>
    </row>
    <row r="33" spans="1:10" ht="15.75" thickBot="1" x14ac:dyDescent="0.25">
      <c r="A33" s="6" t="s">
        <v>101</v>
      </c>
      <c r="B33" s="6"/>
      <c r="C33" s="6"/>
      <c r="D33" s="6"/>
      <c r="E33" s="160">
        <f t="shared" ref="E33:J33" si="1">SUM(E28:E32)</f>
        <v>67000</v>
      </c>
      <c r="F33" s="161">
        <f t="shared" si="1"/>
        <v>7713</v>
      </c>
      <c r="G33" s="161">
        <f t="shared" si="1"/>
        <v>-29622</v>
      </c>
      <c r="H33" s="162">
        <f t="shared" si="1"/>
        <v>45091</v>
      </c>
      <c r="I33" s="162">
        <f t="shared" si="1"/>
        <v>0</v>
      </c>
      <c r="J33" s="163">
        <f t="shared" si="1"/>
        <v>45091</v>
      </c>
    </row>
    <row r="34" spans="1:10" ht="15.75" thickTop="1" x14ac:dyDescent="0.2">
      <c r="A34" s="6"/>
      <c r="B34" s="6"/>
      <c r="C34" s="6"/>
      <c r="D34" s="6"/>
      <c r="E34" s="164"/>
      <c r="F34" s="164"/>
      <c r="G34" s="164"/>
      <c r="H34" s="164"/>
      <c r="I34" s="164"/>
      <c r="J34" s="164"/>
    </row>
    <row r="35" spans="1:10" ht="1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37.5" customHeight="1" x14ac:dyDescent="0.2">
      <c r="A36" s="201" t="s">
        <v>102</v>
      </c>
      <c r="B36" s="201"/>
      <c r="C36" s="201"/>
      <c r="D36" s="201"/>
      <c r="E36" s="201"/>
      <c r="F36" s="201"/>
      <c r="G36" s="201"/>
      <c r="H36" s="201"/>
      <c r="I36" s="201"/>
      <c r="J36" s="201"/>
    </row>
    <row r="37" spans="1:10" ht="15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</sheetData>
  <mergeCells count="6">
    <mergeCell ref="A36:J36"/>
    <mergeCell ref="A1:J1"/>
    <mergeCell ref="A2:J2"/>
    <mergeCell ref="A3:J3"/>
    <mergeCell ref="E5:H5"/>
    <mergeCell ref="E21:H21"/>
  </mergeCells>
  <pageMargins left="0.75" right="0.36" top="0.75" bottom="1" header="0.55000000000000004" footer="0.5"/>
  <pageSetup paperSize="9" scale="68" orientation="portrait" horizontalDpi="300" verticalDpi="300" r:id="rId1"/>
  <headerFooter alignWithMargins="0">
    <oddFooter>&amp;C-  3 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F57"/>
  <sheetViews>
    <sheetView zoomScale="75" workbookViewId="0">
      <selection sqref="A1:F1"/>
    </sheetView>
  </sheetViews>
  <sheetFormatPr defaultRowHeight="12.75" x14ac:dyDescent="0.2"/>
  <cols>
    <col min="1" max="1" width="5.28515625" style="2" customWidth="1"/>
    <col min="2" max="2" width="8.7109375" style="2" customWidth="1"/>
    <col min="3" max="3" width="57.42578125" style="2" customWidth="1"/>
    <col min="4" max="4" width="13.42578125" style="2" bestFit="1" customWidth="1"/>
    <col min="5" max="5" width="3.140625" style="2" hidden="1" customWidth="1"/>
    <col min="6" max="6" width="13.140625" style="2" bestFit="1" customWidth="1"/>
    <col min="7" max="256" width="9.140625" style="2"/>
    <col min="257" max="257" width="5.28515625" style="2" customWidth="1"/>
    <col min="258" max="258" width="8.7109375" style="2" customWidth="1"/>
    <col min="259" max="259" width="57.42578125" style="2" customWidth="1"/>
    <col min="260" max="260" width="13.42578125" style="2" bestFit="1" customWidth="1"/>
    <col min="261" max="261" width="0" style="2" hidden="1" customWidth="1"/>
    <col min="262" max="262" width="13.140625" style="2" bestFit="1" customWidth="1"/>
    <col min="263" max="512" width="9.140625" style="2"/>
    <col min="513" max="513" width="5.28515625" style="2" customWidth="1"/>
    <col min="514" max="514" width="8.7109375" style="2" customWidth="1"/>
    <col min="515" max="515" width="57.42578125" style="2" customWidth="1"/>
    <col min="516" max="516" width="13.42578125" style="2" bestFit="1" customWidth="1"/>
    <col min="517" max="517" width="0" style="2" hidden="1" customWidth="1"/>
    <col min="518" max="518" width="13.140625" style="2" bestFit="1" customWidth="1"/>
    <col min="519" max="768" width="9.140625" style="2"/>
    <col min="769" max="769" width="5.28515625" style="2" customWidth="1"/>
    <col min="770" max="770" width="8.7109375" style="2" customWidth="1"/>
    <col min="771" max="771" width="57.42578125" style="2" customWidth="1"/>
    <col min="772" max="772" width="13.42578125" style="2" bestFit="1" customWidth="1"/>
    <col min="773" max="773" width="0" style="2" hidden="1" customWidth="1"/>
    <col min="774" max="774" width="13.140625" style="2" bestFit="1" customWidth="1"/>
    <col min="775" max="1024" width="9.140625" style="2"/>
    <col min="1025" max="1025" width="5.28515625" style="2" customWidth="1"/>
    <col min="1026" max="1026" width="8.7109375" style="2" customWidth="1"/>
    <col min="1027" max="1027" width="57.42578125" style="2" customWidth="1"/>
    <col min="1028" max="1028" width="13.42578125" style="2" bestFit="1" customWidth="1"/>
    <col min="1029" max="1029" width="0" style="2" hidden="1" customWidth="1"/>
    <col min="1030" max="1030" width="13.140625" style="2" bestFit="1" customWidth="1"/>
    <col min="1031" max="1280" width="9.140625" style="2"/>
    <col min="1281" max="1281" width="5.28515625" style="2" customWidth="1"/>
    <col min="1282" max="1282" width="8.7109375" style="2" customWidth="1"/>
    <col min="1283" max="1283" width="57.42578125" style="2" customWidth="1"/>
    <col min="1284" max="1284" width="13.42578125" style="2" bestFit="1" customWidth="1"/>
    <col min="1285" max="1285" width="0" style="2" hidden="1" customWidth="1"/>
    <col min="1286" max="1286" width="13.140625" style="2" bestFit="1" customWidth="1"/>
    <col min="1287" max="1536" width="9.140625" style="2"/>
    <col min="1537" max="1537" width="5.28515625" style="2" customWidth="1"/>
    <col min="1538" max="1538" width="8.7109375" style="2" customWidth="1"/>
    <col min="1539" max="1539" width="57.42578125" style="2" customWidth="1"/>
    <col min="1540" max="1540" width="13.42578125" style="2" bestFit="1" customWidth="1"/>
    <col min="1541" max="1541" width="0" style="2" hidden="1" customWidth="1"/>
    <col min="1542" max="1542" width="13.140625" style="2" bestFit="1" customWidth="1"/>
    <col min="1543" max="1792" width="9.140625" style="2"/>
    <col min="1793" max="1793" width="5.28515625" style="2" customWidth="1"/>
    <col min="1794" max="1794" width="8.7109375" style="2" customWidth="1"/>
    <col min="1795" max="1795" width="57.42578125" style="2" customWidth="1"/>
    <col min="1796" max="1796" width="13.42578125" style="2" bestFit="1" customWidth="1"/>
    <col min="1797" max="1797" width="0" style="2" hidden="1" customWidth="1"/>
    <col min="1798" max="1798" width="13.140625" style="2" bestFit="1" customWidth="1"/>
    <col min="1799" max="2048" width="9.140625" style="2"/>
    <col min="2049" max="2049" width="5.28515625" style="2" customWidth="1"/>
    <col min="2050" max="2050" width="8.7109375" style="2" customWidth="1"/>
    <col min="2051" max="2051" width="57.42578125" style="2" customWidth="1"/>
    <col min="2052" max="2052" width="13.42578125" style="2" bestFit="1" customWidth="1"/>
    <col min="2053" max="2053" width="0" style="2" hidden="1" customWidth="1"/>
    <col min="2054" max="2054" width="13.140625" style="2" bestFit="1" customWidth="1"/>
    <col min="2055" max="2304" width="9.140625" style="2"/>
    <col min="2305" max="2305" width="5.28515625" style="2" customWidth="1"/>
    <col min="2306" max="2306" width="8.7109375" style="2" customWidth="1"/>
    <col min="2307" max="2307" width="57.42578125" style="2" customWidth="1"/>
    <col min="2308" max="2308" width="13.42578125" style="2" bestFit="1" customWidth="1"/>
    <col min="2309" max="2309" width="0" style="2" hidden="1" customWidth="1"/>
    <col min="2310" max="2310" width="13.140625" style="2" bestFit="1" customWidth="1"/>
    <col min="2311" max="2560" width="9.140625" style="2"/>
    <col min="2561" max="2561" width="5.28515625" style="2" customWidth="1"/>
    <col min="2562" max="2562" width="8.7109375" style="2" customWidth="1"/>
    <col min="2563" max="2563" width="57.42578125" style="2" customWidth="1"/>
    <col min="2564" max="2564" width="13.42578125" style="2" bestFit="1" customWidth="1"/>
    <col min="2565" max="2565" width="0" style="2" hidden="1" customWidth="1"/>
    <col min="2566" max="2566" width="13.140625" style="2" bestFit="1" customWidth="1"/>
    <col min="2567" max="2816" width="9.140625" style="2"/>
    <col min="2817" max="2817" width="5.28515625" style="2" customWidth="1"/>
    <col min="2818" max="2818" width="8.7109375" style="2" customWidth="1"/>
    <col min="2819" max="2819" width="57.42578125" style="2" customWidth="1"/>
    <col min="2820" max="2820" width="13.42578125" style="2" bestFit="1" customWidth="1"/>
    <col min="2821" max="2821" width="0" style="2" hidden="1" customWidth="1"/>
    <col min="2822" max="2822" width="13.140625" style="2" bestFit="1" customWidth="1"/>
    <col min="2823" max="3072" width="9.140625" style="2"/>
    <col min="3073" max="3073" width="5.28515625" style="2" customWidth="1"/>
    <col min="3074" max="3074" width="8.7109375" style="2" customWidth="1"/>
    <col min="3075" max="3075" width="57.42578125" style="2" customWidth="1"/>
    <col min="3076" max="3076" width="13.42578125" style="2" bestFit="1" customWidth="1"/>
    <col min="3077" max="3077" width="0" style="2" hidden="1" customWidth="1"/>
    <col min="3078" max="3078" width="13.140625" style="2" bestFit="1" customWidth="1"/>
    <col min="3079" max="3328" width="9.140625" style="2"/>
    <col min="3329" max="3329" width="5.28515625" style="2" customWidth="1"/>
    <col min="3330" max="3330" width="8.7109375" style="2" customWidth="1"/>
    <col min="3331" max="3331" width="57.42578125" style="2" customWidth="1"/>
    <col min="3332" max="3332" width="13.42578125" style="2" bestFit="1" customWidth="1"/>
    <col min="3333" max="3333" width="0" style="2" hidden="1" customWidth="1"/>
    <col min="3334" max="3334" width="13.140625" style="2" bestFit="1" customWidth="1"/>
    <col min="3335" max="3584" width="9.140625" style="2"/>
    <col min="3585" max="3585" width="5.28515625" style="2" customWidth="1"/>
    <col min="3586" max="3586" width="8.7109375" style="2" customWidth="1"/>
    <col min="3587" max="3587" width="57.42578125" style="2" customWidth="1"/>
    <col min="3588" max="3588" width="13.42578125" style="2" bestFit="1" customWidth="1"/>
    <col min="3589" max="3589" width="0" style="2" hidden="1" customWidth="1"/>
    <col min="3590" max="3590" width="13.140625" style="2" bestFit="1" customWidth="1"/>
    <col min="3591" max="3840" width="9.140625" style="2"/>
    <col min="3841" max="3841" width="5.28515625" style="2" customWidth="1"/>
    <col min="3842" max="3842" width="8.7109375" style="2" customWidth="1"/>
    <col min="3843" max="3843" width="57.42578125" style="2" customWidth="1"/>
    <col min="3844" max="3844" width="13.42578125" style="2" bestFit="1" customWidth="1"/>
    <col min="3845" max="3845" width="0" style="2" hidden="1" customWidth="1"/>
    <col min="3846" max="3846" width="13.140625" style="2" bestFit="1" customWidth="1"/>
    <col min="3847" max="4096" width="9.140625" style="2"/>
    <col min="4097" max="4097" width="5.28515625" style="2" customWidth="1"/>
    <col min="4098" max="4098" width="8.7109375" style="2" customWidth="1"/>
    <col min="4099" max="4099" width="57.42578125" style="2" customWidth="1"/>
    <col min="4100" max="4100" width="13.42578125" style="2" bestFit="1" customWidth="1"/>
    <col min="4101" max="4101" width="0" style="2" hidden="1" customWidth="1"/>
    <col min="4102" max="4102" width="13.140625" style="2" bestFit="1" customWidth="1"/>
    <col min="4103" max="4352" width="9.140625" style="2"/>
    <col min="4353" max="4353" width="5.28515625" style="2" customWidth="1"/>
    <col min="4354" max="4354" width="8.7109375" style="2" customWidth="1"/>
    <col min="4355" max="4355" width="57.42578125" style="2" customWidth="1"/>
    <col min="4356" max="4356" width="13.42578125" style="2" bestFit="1" customWidth="1"/>
    <col min="4357" max="4357" width="0" style="2" hidden="1" customWidth="1"/>
    <col min="4358" max="4358" width="13.140625" style="2" bestFit="1" customWidth="1"/>
    <col min="4359" max="4608" width="9.140625" style="2"/>
    <col min="4609" max="4609" width="5.28515625" style="2" customWidth="1"/>
    <col min="4610" max="4610" width="8.7109375" style="2" customWidth="1"/>
    <col min="4611" max="4611" width="57.42578125" style="2" customWidth="1"/>
    <col min="4612" max="4612" width="13.42578125" style="2" bestFit="1" customWidth="1"/>
    <col min="4613" max="4613" width="0" style="2" hidden="1" customWidth="1"/>
    <col min="4614" max="4614" width="13.140625" style="2" bestFit="1" customWidth="1"/>
    <col min="4615" max="4864" width="9.140625" style="2"/>
    <col min="4865" max="4865" width="5.28515625" style="2" customWidth="1"/>
    <col min="4866" max="4866" width="8.7109375" style="2" customWidth="1"/>
    <col min="4867" max="4867" width="57.42578125" style="2" customWidth="1"/>
    <col min="4868" max="4868" width="13.42578125" style="2" bestFit="1" customWidth="1"/>
    <col min="4869" max="4869" width="0" style="2" hidden="1" customWidth="1"/>
    <col min="4870" max="4870" width="13.140625" style="2" bestFit="1" customWidth="1"/>
    <col min="4871" max="5120" width="9.140625" style="2"/>
    <col min="5121" max="5121" width="5.28515625" style="2" customWidth="1"/>
    <col min="5122" max="5122" width="8.7109375" style="2" customWidth="1"/>
    <col min="5123" max="5123" width="57.42578125" style="2" customWidth="1"/>
    <col min="5124" max="5124" width="13.42578125" style="2" bestFit="1" customWidth="1"/>
    <col min="5125" max="5125" width="0" style="2" hidden="1" customWidth="1"/>
    <col min="5126" max="5126" width="13.140625" style="2" bestFit="1" customWidth="1"/>
    <col min="5127" max="5376" width="9.140625" style="2"/>
    <col min="5377" max="5377" width="5.28515625" style="2" customWidth="1"/>
    <col min="5378" max="5378" width="8.7109375" style="2" customWidth="1"/>
    <col min="5379" max="5379" width="57.42578125" style="2" customWidth="1"/>
    <col min="5380" max="5380" width="13.42578125" style="2" bestFit="1" customWidth="1"/>
    <col min="5381" max="5381" width="0" style="2" hidden="1" customWidth="1"/>
    <col min="5382" max="5382" width="13.140625" style="2" bestFit="1" customWidth="1"/>
    <col min="5383" max="5632" width="9.140625" style="2"/>
    <col min="5633" max="5633" width="5.28515625" style="2" customWidth="1"/>
    <col min="5634" max="5634" width="8.7109375" style="2" customWidth="1"/>
    <col min="5635" max="5635" width="57.42578125" style="2" customWidth="1"/>
    <col min="5636" max="5636" width="13.42578125" style="2" bestFit="1" customWidth="1"/>
    <col min="5637" max="5637" width="0" style="2" hidden="1" customWidth="1"/>
    <col min="5638" max="5638" width="13.140625" style="2" bestFit="1" customWidth="1"/>
    <col min="5639" max="5888" width="9.140625" style="2"/>
    <col min="5889" max="5889" width="5.28515625" style="2" customWidth="1"/>
    <col min="5890" max="5890" width="8.7109375" style="2" customWidth="1"/>
    <col min="5891" max="5891" width="57.42578125" style="2" customWidth="1"/>
    <col min="5892" max="5892" width="13.42578125" style="2" bestFit="1" customWidth="1"/>
    <col min="5893" max="5893" width="0" style="2" hidden="1" customWidth="1"/>
    <col min="5894" max="5894" width="13.140625" style="2" bestFit="1" customWidth="1"/>
    <col min="5895" max="6144" width="9.140625" style="2"/>
    <col min="6145" max="6145" width="5.28515625" style="2" customWidth="1"/>
    <col min="6146" max="6146" width="8.7109375" style="2" customWidth="1"/>
    <col min="6147" max="6147" width="57.42578125" style="2" customWidth="1"/>
    <col min="6148" max="6148" width="13.42578125" style="2" bestFit="1" customWidth="1"/>
    <col min="6149" max="6149" width="0" style="2" hidden="1" customWidth="1"/>
    <col min="6150" max="6150" width="13.140625" style="2" bestFit="1" customWidth="1"/>
    <col min="6151" max="6400" width="9.140625" style="2"/>
    <col min="6401" max="6401" width="5.28515625" style="2" customWidth="1"/>
    <col min="6402" max="6402" width="8.7109375" style="2" customWidth="1"/>
    <col min="6403" max="6403" width="57.42578125" style="2" customWidth="1"/>
    <col min="6404" max="6404" width="13.42578125" style="2" bestFit="1" customWidth="1"/>
    <col min="6405" max="6405" width="0" style="2" hidden="1" customWidth="1"/>
    <col min="6406" max="6406" width="13.140625" style="2" bestFit="1" customWidth="1"/>
    <col min="6407" max="6656" width="9.140625" style="2"/>
    <col min="6657" max="6657" width="5.28515625" style="2" customWidth="1"/>
    <col min="6658" max="6658" width="8.7109375" style="2" customWidth="1"/>
    <col min="6659" max="6659" width="57.42578125" style="2" customWidth="1"/>
    <col min="6660" max="6660" width="13.42578125" style="2" bestFit="1" customWidth="1"/>
    <col min="6661" max="6661" width="0" style="2" hidden="1" customWidth="1"/>
    <col min="6662" max="6662" width="13.140625" style="2" bestFit="1" customWidth="1"/>
    <col min="6663" max="6912" width="9.140625" style="2"/>
    <col min="6913" max="6913" width="5.28515625" style="2" customWidth="1"/>
    <col min="6914" max="6914" width="8.7109375" style="2" customWidth="1"/>
    <col min="6915" max="6915" width="57.42578125" style="2" customWidth="1"/>
    <col min="6916" max="6916" width="13.42578125" style="2" bestFit="1" customWidth="1"/>
    <col min="6917" max="6917" width="0" style="2" hidden="1" customWidth="1"/>
    <col min="6918" max="6918" width="13.140625" style="2" bestFit="1" customWidth="1"/>
    <col min="6919" max="7168" width="9.140625" style="2"/>
    <col min="7169" max="7169" width="5.28515625" style="2" customWidth="1"/>
    <col min="7170" max="7170" width="8.7109375" style="2" customWidth="1"/>
    <col min="7171" max="7171" width="57.42578125" style="2" customWidth="1"/>
    <col min="7172" max="7172" width="13.42578125" style="2" bestFit="1" customWidth="1"/>
    <col min="7173" max="7173" width="0" style="2" hidden="1" customWidth="1"/>
    <col min="7174" max="7174" width="13.140625" style="2" bestFit="1" customWidth="1"/>
    <col min="7175" max="7424" width="9.140625" style="2"/>
    <col min="7425" max="7425" width="5.28515625" style="2" customWidth="1"/>
    <col min="7426" max="7426" width="8.7109375" style="2" customWidth="1"/>
    <col min="7427" max="7427" width="57.42578125" style="2" customWidth="1"/>
    <col min="7428" max="7428" width="13.42578125" style="2" bestFit="1" customWidth="1"/>
    <col min="7429" max="7429" width="0" style="2" hidden="1" customWidth="1"/>
    <col min="7430" max="7430" width="13.140625" style="2" bestFit="1" customWidth="1"/>
    <col min="7431" max="7680" width="9.140625" style="2"/>
    <col min="7681" max="7681" width="5.28515625" style="2" customWidth="1"/>
    <col min="7682" max="7682" width="8.7109375" style="2" customWidth="1"/>
    <col min="7683" max="7683" width="57.42578125" style="2" customWidth="1"/>
    <col min="7684" max="7684" width="13.42578125" style="2" bestFit="1" customWidth="1"/>
    <col min="7685" max="7685" width="0" style="2" hidden="1" customWidth="1"/>
    <col min="7686" max="7686" width="13.140625" style="2" bestFit="1" customWidth="1"/>
    <col min="7687" max="7936" width="9.140625" style="2"/>
    <col min="7937" max="7937" width="5.28515625" style="2" customWidth="1"/>
    <col min="7938" max="7938" width="8.7109375" style="2" customWidth="1"/>
    <col min="7939" max="7939" width="57.42578125" style="2" customWidth="1"/>
    <col min="7940" max="7940" width="13.42578125" style="2" bestFit="1" customWidth="1"/>
    <col min="7941" max="7941" width="0" style="2" hidden="1" customWidth="1"/>
    <col min="7942" max="7942" width="13.140625" style="2" bestFit="1" customWidth="1"/>
    <col min="7943" max="8192" width="9.140625" style="2"/>
    <col min="8193" max="8193" width="5.28515625" style="2" customWidth="1"/>
    <col min="8194" max="8194" width="8.7109375" style="2" customWidth="1"/>
    <col min="8195" max="8195" width="57.42578125" style="2" customWidth="1"/>
    <col min="8196" max="8196" width="13.42578125" style="2" bestFit="1" customWidth="1"/>
    <col min="8197" max="8197" width="0" style="2" hidden="1" customWidth="1"/>
    <col min="8198" max="8198" width="13.140625" style="2" bestFit="1" customWidth="1"/>
    <col min="8199" max="8448" width="9.140625" style="2"/>
    <col min="8449" max="8449" width="5.28515625" style="2" customWidth="1"/>
    <col min="8450" max="8450" width="8.7109375" style="2" customWidth="1"/>
    <col min="8451" max="8451" width="57.42578125" style="2" customWidth="1"/>
    <col min="8452" max="8452" width="13.42578125" style="2" bestFit="1" customWidth="1"/>
    <col min="8453" max="8453" width="0" style="2" hidden="1" customWidth="1"/>
    <col min="8454" max="8454" width="13.140625" style="2" bestFit="1" customWidth="1"/>
    <col min="8455" max="8704" width="9.140625" style="2"/>
    <col min="8705" max="8705" width="5.28515625" style="2" customWidth="1"/>
    <col min="8706" max="8706" width="8.7109375" style="2" customWidth="1"/>
    <col min="8707" max="8707" width="57.42578125" style="2" customWidth="1"/>
    <col min="8708" max="8708" width="13.42578125" style="2" bestFit="1" customWidth="1"/>
    <col min="8709" max="8709" width="0" style="2" hidden="1" customWidth="1"/>
    <col min="8710" max="8710" width="13.140625" style="2" bestFit="1" customWidth="1"/>
    <col min="8711" max="8960" width="9.140625" style="2"/>
    <col min="8961" max="8961" width="5.28515625" style="2" customWidth="1"/>
    <col min="8962" max="8962" width="8.7109375" style="2" customWidth="1"/>
    <col min="8963" max="8963" width="57.42578125" style="2" customWidth="1"/>
    <col min="8964" max="8964" width="13.42578125" style="2" bestFit="1" customWidth="1"/>
    <col min="8965" max="8965" width="0" style="2" hidden="1" customWidth="1"/>
    <col min="8966" max="8966" width="13.140625" style="2" bestFit="1" customWidth="1"/>
    <col min="8967" max="9216" width="9.140625" style="2"/>
    <col min="9217" max="9217" width="5.28515625" style="2" customWidth="1"/>
    <col min="9218" max="9218" width="8.7109375" style="2" customWidth="1"/>
    <col min="9219" max="9219" width="57.42578125" style="2" customWidth="1"/>
    <col min="9220" max="9220" width="13.42578125" style="2" bestFit="1" customWidth="1"/>
    <col min="9221" max="9221" width="0" style="2" hidden="1" customWidth="1"/>
    <col min="9222" max="9222" width="13.140625" style="2" bestFit="1" customWidth="1"/>
    <col min="9223" max="9472" width="9.140625" style="2"/>
    <col min="9473" max="9473" width="5.28515625" style="2" customWidth="1"/>
    <col min="9474" max="9474" width="8.7109375" style="2" customWidth="1"/>
    <col min="9475" max="9475" width="57.42578125" style="2" customWidth="1"/>
    <col min="9476" max="9476" width="13.42578125" style="2" bestFit="1" customWidth="1"/>
    <col min="9477" max="9477" width="0" style="2" hidden="1" customWidth="1"/>
    <col min="9478" max="9478" width="13.140625" style="2" bestFit="1" customWidth="1"/>
    <col min="9479" max="9728" width="9.140625" style="2"/>
    <col min="9729" max="9729" width="5.28515625" style="2" customWidth="1"/>
    <col min="9730" max="9730" width="8.7109375" style="2" customWidth="1"/>
    <col min="9731" max="9731" width="57.42578125" style="2" customWidth="1"/>
    <col min="9732" max="9732" width="13.42578125" style="2" bestFit="1" customWidth="1"/>
    <col min="9733" max="9733" width="0" style="2" hidden="1" customWidth="1"/>
    <col min="9734" max="9734" width="13.140625" style="2" bestFit="1" customWidth="1"/>
    <col min="9735" max="9984" width="9.140625" style="2"/>
    <col min="9985" max="9985" width="5.28515625" style="2" customWidth="1"/>
    <col min="9986" max="9986" width="8.7109375" style="2" customWidth="1"/>
    <col min="9987" max="9987" width="57.42578125" style="2" customWidth="1"/>
    <col min="9988" max="9988" width="13.42578125" style="2" bestFit="1" customWidth="1"/>
    <col min="9989" max="9989" width="0" style="2" hidden="1" customWidth="1"/>
    <col min="9990" max="9990" width="13.140625" style="2" bestFit="1" customWidth="1"/>
    <col min="9991" max="10240" width="9.140625" style="2"/>
    <col min="10241" max="10241" width="5.28515625" style="2" customWidth="1"/>
    <col min="10242" max="10242" width="8.7109375" style="2" customWidth="1"/>
    <col min="10243" max="10243" width="57.42578125" style="2" customWidth="1"/>
    <col min="10244" max="10244" width="13.42578125" style="2" bestFit="1" customWidth="1"/>
    <col min="10245" max="10245" width="0" style="2" hidden="1" customWidth="1"/>
    <col min="10246" max="10246" width="13.140625" style="2" bestFit="1" customWidth="1"/>
    <col min="10247" max="10496" width="9.140625" style="2"/>
    <col min="10497" max="10497" width="5.28515625" style="2" customWidth="1"/>
    <col min="10498" max="10498" width="8.7109375" style="2" customWidth="1"/>
    <col min="10499" max="10499" width="57.42578125" style="2" customWidth="1"/>
    <col min="10500" max="10500" width="13.42578125" style="2" bestFit="1" customWidth="1"/>
    <col min="10501" max="10501" width="0" style="2" hidden="1" customWidth="1"/>
    <col min="10502" max="10502" width="13.140625" style="2" bestFit="1" customWidth="1"/>
    <col min="10503" max="10752" width="9.140625" style="2"/>
    <col min="10753" max="10753" width="5.28515625" style="2" customWidth="1"/>
    <col min="10754" max="10754" width="8.7109375" style="2" customWidth="1"/>
    <col min="10755" max="10755" width="57.42578125" style="2" customWidth="1"/>
    <col min="10756" max="10756" width="13.42578125" style="2" bestFit="1" customWidth="1"/>
    <col min="10757" max="10757" width="0" style="2" hidden="1" customWidth="1"/>
    <col min="10758" max="10758" width="13.140625" style="2" bestFit="1" customWidth="1"/>
    <col min="10759" max="11008" width="9.140625" style="2"/>
    <col min="11009" max="11009" width="5.28515625" style="2" customWidth="1"/>
    <col min="11010" max="11010" width="8.7109375" style="2" customWidth="1"/>
    <col min="11011" max="11011" width="57.42578125" style="2" customWidth="1"/>
    <col min="11012" max="11012" width="13.42578125" style="2" bestFit="1" customWidth="1"/>
    <col min="11013" max="11013" width="0" style="2" hidden="1" customWidth="1"/>
    <col min="11014" max="11014" width="13.140625" style="2" bestFit="1" customWidth="1"/>
    <col min="11015" max="11264" width="9.140625" style="2"/>
    <col min="11265" max="11265" width="5.28515625" style="2" customWidth="1"/>
    <col min="11266" max="11266" width="8.7109375" style="2" customWidth="1"/>
    <col min="11267" max="11267" width="57.42578125" style="2" customWidth="1"/>
    <col min="11268" max="11268" width="13.42578125" style="2" bestFit="1" customWidth="1"/>
    <col min="11269" max="11269" width="0" style="2" hidden="1" customWidth="1"/>
    <col min="11270" max="11270" width="13.140625" style="2" bestFit="1" customWidth="1"/>
    <col min="11271" max="11520" width="9.140625" style="2"/>
    <col min="11521" max="11521" width="5.28515625" style="2" customWidth="1"/>
    <col min="11522" max="11522" width="8.7109375" style="2" customWidth="1"/>
    <col min="11523" max="11523" width="57.42578125" style="2" customWidth="1"/>
    <col min="11524" max="11524" width="13.42578125" style="2" bestFit="1" customWidth="1"/>
    <col min="11525" max="11525" width="0" style="2" hidden="1" customWidth="1"/>
    <col min="11526" max="11526" width="13.140625" style="2" bestFit="1" customWidth="1"/>
    <col min="11527" max="11776" width="9.140625" style="2"/>
    <col min="11777" max="11777" width="5.28515625" style="2" customWidth="1"/>
    <col min="11778" max="11778" width="8.7109375" style="2" customWidth="1"/>
    <col min="11779" max="11779" width="57.42578125" style="2" customWidth="1"/>
    <col min="11780" max="11780" width="13.42578125" style="2" bestFit="1" customWidth="1"/>
    <col min="11781" max="11781" width="0" style="2" hidden="1" customWidth="1"/>
    <col min="11782" max="11782" width="13.140625" style="2" bestFit="1" customWidth="1"/>
    <col min="11783" max="12032" width="9.140625" style="2"/>
    <col min="12033" max="12033" width="5.28515625" style="2" customWidth="1"/>
    <col min="12034" max="12034" width="8.7109375" style="2" customWidth="1"/>
    <col min="12035" max="12035" width="57.42578125" style="2" customWidth="1"/>
    <col min="12036" max="12036" width="13.42578125" style="2" bestFit="1" customWidth="1"/>
    <col min="12037" max="12037" width="0" style="2" hidden="1" customWidth="1"/>
    <col min="12038" max="12038" width="13.140625" style="2" bestFit="1" customWidth="1"/>
    <col min="12039" max="12288" width="9.140625" style="2"/>
    <col min="12289" max="12289" width="5.28515625" style="2" customWidth="1"/>
    <col min="12290" max="12290" width="8.7109375" style="2" customWidth="1"/>
    <col min="12291" max="12291" width="57.42578125" style="2" customWidth="1"/>
    <col min="12292" max="12292" width="13.42578125" style="2" bestFit="1" customWidth="1"/>
    <col min="12293" max="12293" width="0" style="2" hidden="1" customWidth="1"/>
    <col min="12294" max="12294" width="13.140625" style="2" bestFit="1" customWidth="1"/>
    <col min="12295" max="12544" width="9.140625" style="2"/>
    <col min="12545" max="12545" width="5.28515625" style="2" customWidth="1"/>
    <col min="12546" max="12546" width="8.7109375" style="2" customWidth="1"/>
    <col min="12547" max="12547" width="57.42578125" style="2" customWidth="1"/>
    <col min="12548" max="12548" width="13.42578125" style="2" bestFit="1" customWidth="1"/>
    <col min="12549" max="12549" width="0" style="2" hidden="1" customWidth="1"/>
    <col min="12550" max="12550" width="13.140625" style="2" bestFit="1" customWidth="1"/>
    <col min="12551" max="12800" width="9.140625" style="2"/>
    <col min="12801" max="12801" width="5.28515625" style="2" customWidth="1"/>
    <col min="12802" max="12802" width="8.7109375" style="2" customWidth="1"/>
    <col min="12803" max="12803" width="57.42578125" style="2" customWidth="1"/>
    <col min="12804" max="12804" width="13.42578125" style="2" bestFit="1" customWidth="1"/>
    <col min="12805" max="12805" width="0" style="2" hidden="1" customWidth="1"/>
    <col min="12806" max="12806" width="13.140625" style="2" bestFit="1" customWidth="1"/>
    <col min="12807" max="13056" width="9.140625" style="2"/>
    <col min="13057" max="13057" width="5.28515625" style="2" customWidth="1"/>
    <col min="13058" max="13058" width="8.7109375" style="2" customWidth="1"/>
    <col min="13059" max="13059" width="57.42578125" style="2" customWidth="1"/>
    <col min="13060" max="13060" width="13.42578125" style="2" bestFit="1" customWidth="1"/>
    <col min="13061" max="13061" width="0" style="2" hidden="1" customWidth="1"/>
    <col min="13062" max="13062" width="13.140625" style="2" bestFit="1" customWidth="1"/>
    <col min="13063" max="13312" width="9.140625" style="2"/>
    <col min="13313" max="13313" width="5.28515625" style="2" customWidth="1"/>
    <col min="13314" max="13314" width="8.7109375" style="2" customWidth="1"/>
    <col min="13315" max="13315" width="57.42578125" style="2" customWidth="1"/>
    <col min="13316" max="13316" width="13.42578125" style="2" bestFit="1" customWidth="1"/>
    <col min="13317" max="13317" width="0" style="2" hidden="1" customWidth="1"/>
    <col min="13318" max="13318" width="13.140625" style="2" bestFit="1" customWidth="1"/>
    <col min="13319" max="13568" width="9.140625" style="2"/>
    <col min="13569" max="13569" width="5.28515625" style="2" customWidth="1"/>
    <col min="13570" max="13570" width="8.7109375" style="2" customWidth="1"/>
    <col min="13571" max="13571" width="57.42578125" style="2" customWidth="1"/>
    <col min="13572" max="13572" width="13.42578125" style="2" bestFit="1" customWidth="1"/>
    <col min="13573" max="13573" width="0" style="2" hidden="1" customWidth="1"/>
    <col min="13574" max="13574" width="13.140625" style="2" bestFit="1" customWidth="1"/>
    <col min="13575" max="13824" width="9.140625" style="2"/>
    <col min="13825" max="13825" width="5.28515625" style="2" customWidth="1"/>
    <col min="13826" max="13826" width="8.7109375" style="2" customWidth="1"/>
    <col min="13827" max="13827" width="57.42578125" style="2" customWidth="1"/>
    <col min="13828" max="13828" width="13.42578125" style="2" bestFit="1" customWidth="1"/>
    <col min="13829" max="13829" width="0" style="2" hidden="1" customWidth="1"/>
    <col min="13830" max="13830" width="13.140625" style="2" bestFit="1" customWidth="1"/>
    <col min="13831" max="14080" width="9.140625" style="2"/>
    <col min="14081" max="14081" width="5.28515625" style="2" customWidth="1"/>
    <col min="14082" max="14082" width="8.7109375" style="2" customWidth="1"/>
    <col min="14083" max="14083" width="57.42578125" style="2" customWidth="1"/>
    <col min="14084" max="14084" width="13.42578125" style="2" bestFit="1" customWidth="1"/>
    <col min="14085" max="14085" width="0" style="2" hidden="1" customWidth="1"/>
    <col min="14086" max="14086" width="13.140625" style="2" bestFit="1" customWidth="1"/>
    <col min="14087" max="14336" width="9.140625" style="2"/>
    <col min="14337" max="14337" width="5.28515625" style="2" customWidth="1"/>
    <col min="14338" max="14338" width="8.7109375" style="2" customWidth="1"/>
    <col min="14339" max="14339" width="57.42578125" style="2" customWidth="1"/>
    <col min="14340" max="14340" width="13.42578125" style="2" bestFit="1" customWidth="1"/>
    <col min="14341" max="14341" width="0" style="2" hidden="1" customWidth="1"/>
    <col min="14342" max="14342" width="13.140625" style="2" bestFit="1" customWidth="1"/>
    <col min="14343" max="14592" width="9.140625" style="2"/>
    <col min="14593" max="14593" width="5.28515625" style="2" customWidth="1"/>
    <col min="14594" max="14594" width="8.7109375" style="2" customWidth="1"/>
    <col min="14595" max="14595" width="57.42578125" style="2" customWidth="1"/>
    <col min="14596" max="14596" width="13.42578125" style="2" bestFit="1" customWidth="1"/>
    <col min="14597" max="14597" width="0" style="2" hidden="1" customWidth="1"/>
    <col min="14598" max="14598" width="13.140625" style="2" bestFit="1" customWidth="1"/>
    <col min="14599" max="14848" width="9.140625" style="2"/>
    <col min="14849" max="14849" width="5.28515625" style="2" customWidth="1"/>
    <col min="14850" max="14850" width="8.7109375" style="2" customWidth="1"/>
    <col min="14851" max="14851" width="57.42578125" style="2" customWidth="1"/>
    <col min="14852" max="14852" width="13.42578125" style="2" bestFit="1" customWidth="1"/>
    <col min="14853" max="14853" width="0" style="2" hidden="1" customWidth="1"/>
    <col min="14854" max="14854" width="13.140625" style="2" bestFit="1" customWidth="1"/>
    <col min="14855" max="15104" width="9.140625" style="2"/>
    <col min="15105" max="15105" width="5.28515625" style="2" customWidth="1"/>
    <col min="15106" max="15106" width="8.7109375" style="2" customWidth="1"/>
    <col min="15107" max="15107" width="57.42578125" style="2" customWidth="1"/>
    <col min="15108" max="15108" width="13.42578125" style="2" bestFit="1" customWidth="1"/>
    <col min="15109" max="15109" width="0" style="2" hidden="1" customWidth="1"/>
    <col min="15110" max="15110" width="13.140625" style="2" bestFit="1" customWidth="1"/>
    <col min="15111" max="15360" width="9.140625" style="2"/>
    <col min="15361" max="15361" width="5.28515625" style="2" customWidth="1"/>
    <col min="15362" max="15362" width="8.7109375" style="2" customWidth="1"/>
    <col min="15363" max="15363" width="57.42578125" style="2" customWidth="1"/>
    <col min="15364" max="15364" width="13.42578125" style="2" bestFit="1" customWidth="1"/>
    <col min="15365" max="15365" width="0" style="2" hidden="1" customWidth="1"/>
    <col min="15366" max="15366" width="13.140625" style="2" bestFit="1" customWidth="1"/>
    <col min="15367" max="15616" width="9.140625" style="2"/>
    <col min="15617" max="15617" width="5.28515625" style="2" customWidth="1"/>
    <col min="15618" max="15618" width="8.7109375" style="2" customWidth="1"/>
    <col min="15619" max="15619" width="57.42578125" style="2" customWidth="1"/>
    <col min="15620" max="15620" width="13.42578125" style="2" bestFit="1" customWidth="1"/>
    <col min="15621" max="15621" width="0" style="2" hidden="1" customWidth="1"/>
    <col min="15622" max="15622" width="13.140625" style="2" bestFit="1" customWidth="1"/>
    <col min="15623" max="15872" width="9.140625" style="2"/>
    <col min="15873" max="15873" width="5.28515625" style="2" customWidth="1"/>
    <col min="15874" max="15874" width="8.7109375" style="2" customWidth="1"/>
    <col min="15875" max="15875" width="57.42578125" style="2" customWidth="1"/>
    <col min="15876" max="15876" width="13.42578125" style="2" bestFit="1" customWidth="1"/>
    <col min="15877" max="15877" width="0" style="2" hidden="1" customWidth="1"/>
    <col min="15878" max="15878" width="13.140625" style="2" bestFit="1" customWidth="1"/>
    <col min="15879" max="16128" width="9.140625" style="2"/>
    <col min="16129" max="16129" width="5.28515625" style="2" customWidth="1"/>
    <col min="16130" max="16130" width="8.7109375" style="2" customWidth="1"/>
    <col min="16131" max="16131" width="57.42578125" style="2" customWidth="1"/>
    <col min="16132" max="16132" width="13.42578125" style="2" bestFit="1" customWidth="1"/>
    <col min="16133" max="16133" width="0" style="2" hidden="1" customWidth="1"/>
    <col min="16134" max="16134" width="13.140625" style="2" bestFit="1" customWidth="1"/>
    <col min="16135" max="16384" width="9.140625" style="2"/>
  </cols>
  <sheetData>
    <row r="1" spans="1:6" ht="20.25" x14ac:dyDescent="0.3">
      <c r="A1" s="196" t="s">
        <v>47</v>
      </c>
      <c r="B1" s="196"/>
      <c r="C1" s="196"/>
      <c r="D1" s="196"/>
      <c r="E1" s="196"/>
      <c r="F1" s="196"/>
    </row>
    <row r="2" spans="1:6" ht="22.5" customHeight="1" x14ac:dyDescent="0.25">
      <c r="A2" s="217" t="s">
        <v>2</v>
      </c>
      <c r="B2" s="217"/>
      <c r="C2" s="217"/>
      <c r="D2" s="217"/>
      <c r="E2" s="217"/>
      <c r="F2" s="217"/>
    </row>
    <row r="3" spans="1:6" ht="24" customHeight="1" x14ac:dyDescent="0.25">
      <c r="A3" s="203" t="s">
        <v>103</v>
      </c>
      <c r="B3" s="204"/>
      <c r="C3" s="204"/>
      <c r="D3" s="204"/>
      <c r="E3" s="204"/>
      <c r="F3" s="205"/>
    </row>
    <row r="4" spans="1:6" ht="15.75" x14ac:dyDescent="0.25">
      <c r="A4" s="131"/>
      <c r="B4" s="6"/>
      <c r="C4" s="6"/>
      <c r="D4" s="6"/>
      <c r="E4" s="6"/>
    </row>
    <row r="5" spans="1:6" ht="15" x14ac:dyDescent="0.2">
      <c r="A5" s="6"/>
      <c r="B5" s="6"/>
      <c r="C5" s="6"/>
      <c r="D5" s="6"/>
      <c r="E5" s="6"/>
    </row>
    <row r="6" spans="1:6" ht="15.75" x14ac:dyDescent="0.25">
      <c r="A6" s="131"/>
      <c r="B6" s="6"/>
      <c r="C6" s="6"/>
      <c r="D6" s="165"/>
      <c r="E6" s="165"/>
      <c r="F6" s="165"/>
    </row>
    <row r="7" spans="1:6" ht="15.75" x14ac:dyDescent="0.25">
      <c r="A7" s="6"/>
      <c r="B7" s="6"/>
      <c r="C7" s="6"/>
      <c r="D7" s="166" t="s">
        <v>104</v>
      </c>
      <c r="E7" s="167"/>
      <c r="F7" s="168" t="s">
        <v>104</v>
      </c>
    </row>
    <row r="8" spans="1:6" ht="15.75" x14ac:dyDescent="0.25">
      <c r="A8" s="6"/>
      <c r="B8" s="6"/>
      <c r="C8" s="6"/>
      <c r="D8" s="169" t="s">
        <v>105</v>
      </c>
      <c r="E8" s="170"/>
      <c r="F8" s="171" t="s">
        <v>105</v>
      </c>
    </row>
    <row r="9" spans="1:6" ht="15.75" x14ac:dyDescent="0.25">
      <c r="A9" s="6"/>
      <c r="B9" s="6"/>
      <c r="C9" s="6"/>
      <c r="D9" s="169" t="s">
        <v>7</v>
      </c>
      <c r="E9" s="170"/>
      <c r="F9" s="171" t="s">
        <v>58</v>
      </c>
    </row>
    <row r="10" spans="1:6" ht="15.75" x14ac:dyDescent="0.25">
      <c r="A10" s="6"/>
      <c r="B10" s="6"/>
      <c r="C10" s="6"/>
      <c r="D10" s="172" t="s">
        <v>9</v>
      </c>
      <c r="E10" s="173"/>
      <c r="F10" s="174" t="s">
        <v>9</v>
      </c>
    </row>
    <row r="11" spans="1:6" ht="15.75" x14ac:dyDescent="0.25">
      <c r="A11" s="131" t="s">
        <v>106</v>
      </c>
      <c r="B11" s="6"/>
      <c r="C11" s="6"/>
      <c r="D11" s="98"/>
      <c r="E11" s="50"/>
      <c r="F11" s="175"/>
    </row>
    <row r="12" spans="1:6" ht="15" x14ac:dyDescent="0.2">
      <c r="A12" s="6"/>
      <c r="B12" s="6"/>
      <c r="C12" s="6"/>
      <c r="D12" s="98"/>
      <c r="E12" s="50"/>
      <c r="F12" s="175"/>
    </row>
    <row r="13" spans="1:6" ht="15" x14ac:dyDescent="0.2">
      <c r="A13" s="6" t="s">
        <v>107</v>
      </c>
      <c r="B13" s="6"/>
      <c r="C13" s="6"/>
      <c r="D13" s="176">
        <v>683</v>
      </c>
      <c r="E13" s="177"/>
      <c r="F13" s="178">
        <v>655</v>
      </c>
    </row>
    <row r="14" spans="1:6" ht="15" x14ac:dyDescent="0.2">
      <c r="A14" s="6" t="s">
        <v>108</v>
      </c>
      <c r="B14" s="6"/>
      <c r="C14" s="6"/>
      <c r="D14" s="176"/>
      <c r="E14" s="177"/>
      <c r="F14" s="178"/>
    </row>
    <row r="15" spans="1:6" ht="15" x14ac:dyDescent="0.2">
      <c r="A15" s="6"/>
      <c r="B15" s="6" t="s">
        <v>109</v>
      </c>
      <c r="C15" s="6"/>
      <c r="D15" s="176">
        <v>288</v>
      </c>
      <c r="E15" s="177"/>
      <c r="F15" s="178">
        <v>426</v>
      </c>
    </row>
    <row r="16" spans="1:6" ht="15" x14ac:dyDescent="0.2">
      <c r="A16" s="6"/>
      <c r="B16" s="6" t="s">
        <v>110</v>
      </c>
      <c r="C16" s="6"/>
      <c r="D16" s="179">
        <v>-99</v>
      </c>
      <c r="E16" s="177"/>
      <c r="F16" s="180">
        <v>-191</v>
      </c>
    </row>
    <row r="17" spans="1:6" ht="15" x14ac:dyDescent="0.2">
      <c r="A17" s="6"/>
      <c r="B17" s="6"/>
      <c r="C17" s="6"/>
      <c r="D17" s="176"/>
      <c r="E17" s="177"/>
      <c r="F17" s="178"/>
    </row>
    <row r="18" spans="1:6" ht="15" x14ac:dyDescent="0.2">
      <c r="A18" s="6" t="s">
        <v>111</v>
      </c>
      <c r="B18" s="6"/>
      <c r="C18" s="6"/>
      <c r="D18" s="181">
        <f>SUM(D13:D16)</f>
        <v>872</v>
      </c>
      <c r="E18" s="182"/>
      <c r="F18" s="183">
        <f>SUM(F13:F16)</f>
        <v>890</v>
      </c>
    </row>
    <row r="19" spans="1:6" ht="15" x14ac:dyDescent="0.2">
      <c r="A19" s="6"/>
      <c r="B19" s="6"/>
      <c r="C19" s="6"/>
      <c r="D19" s="176"/>
      <c r="E19" s="177"/>
      <c r="F19" s="178"/>
    </row>
    <row r="20" spans="1:6" ht="15" x14ac:dyDescent="0.2">
      <c r="A20" s="6" t="s">
        <v>112</v>
      </c>
      <c r="B20" s="6"/>
      <c r="C20" s="6"/>
      <c r="D20" s="176"/>
      <c r="E20" s="177"/>
      <c r="F20" s="178"/>
    </row>
    <row r="21" spans="1:6" ht="15" x14ac:dyDescent="0.2">
      <c r="A21" s="6"/>
      <c r="B21" s="6" t="s">
        <v>113</v>
      </c>
      <c r="C21" s="6"/>
      <c r="D21" s="176">
        <v>-857</v>
      </c>
      <c r="E21" s="177"/>
      <c r="F21" s="178">
        <v>-2850</v>
      </c>
    </row>
    <row r="22" spans="1:6" ht="15" x14ac:dyDescent="0.2">
      <c r="A22" s="6"/>
      <c r="B22" s="6" t="s">
        <v>114</v>
      </c>
      <c r="C22" s="6"/>
      <c r="D22" s="179">
        <v>1830</v>
      </c>
      <c r="E22" s="177"/>
      <c r="F22" s="180">
        <v>442</v>
      </c>
    </row>
    <row r="23" spans="1:6" ht="15" x14ac:dyDescent="0.2">
      <c r="A23" s="6"/>
      <c r="B23" s="6"/>
      <c r="C23" s="6"/>
      <c r="D23" s="176"/>
      <c r="E23" s="177"/>
      <c r="F23" s="178"/>
    </row>
    <row r="24" spans="1:6" ht="15" x14ac:dyDescent="0.2">
      <c r="A24" s="6" t="s">
        <v>115</v>
      </c>
      <c r="B24" s="6"/>
      <c r="C24" s="6"/>
      <c r="D24" s="181">
        <f>SUM(D18:D22)</f>
        <v>1845</v>
      </c>
      <c r="E24" s="182"/>
      <c r="F24" s="183">
        <f>SUM(F18:F22)</f>
        <v>-1518</v>
      </c>
    </row>
    <row r="25" spans="1:6" ht="15" x14ac:dyDescent="0.2">
      <c r="A25" s="6"/>
      <c r="B25" s="6" t="s">
        <v>116</v>
      </c>
      <c r="C25" s="6"/>
      <c r="D25" s="176">
        <v>0</v>
      </c>
      <c r="E25" s="177"/>
      <c r="F25" s="178">
        <v>0</v>
      </c>
    </row>
    <row r="26" spans="1:6" ht="15" x14ac:dyDescent="0.2">
      <c r="A26" s="6"/>
      <c r="B26" s="6" t="s">
        <v>117</v>
      </c>
      <c r="C26" s="6"/>
      <c r="D26" s="176">
        <v>-23</v>
      </c>
      <c r="E26" s="177"/>
      <c r="F26" s="178">
        <v>-22</v>
      </c>
    </row>
    <row r="27" spans="1:6" ht="15" x14ac:dyDescent="0.2">
      <c r="A27" s="6"/>
      <c r="B27" s="6" t="s">
        <v>67</v>
      </c>
      <c r="C27" s="6"/>
      <c r="D27" s="176">
        <v>-224</v>
      </c>
      <c r="E27" s="177"/>
      <c r="F27" s="178">
        <v>0</v>
      </c>
    </row>
    <row r="28" spans="1:6" ht="15" x14ac:dyDescent="0.2">
      <c r="A28" s="6"/>
      <c r="B28" s="6"/>
      <c r="C28" s="6"/>
      <c r="D28" s="176"/>
      <c r="E28" s="177"/>
      <c r="F28" s="178"/>
    </row>
    <row r="29" spans="1:6" ht="15.75" thickBot="1" x14ac:dyDescent="0.25">
      <c r="A29" s="6" t="s">
        <v>118</v>
      </c>
      <c r="B29" s="6"/>
      <c r="C29" s="6"/>
      <c r="D29" s="184">
        <f>SUM(D24:D28)</f>
        <v>1598</v>
      </c>
      <c r="E29" s="182"/>
      <c r="F29" s="185">
        <f>SUM(F24:F28)</f>
        <v>-1540</v>
      </c>
    </row>
    <row r="30" spans="1:6" ht="15" x14ac:dyDescent="0.2">
      <c r="A30" s="6"/>
      <c r="B30" s="6"/>
      <c r="C30" s="6"/>
      <c r="D30" s="176"/>
      <c r="E30" s="177"/>
      <c r="F30" s="178"/>
    </row>
    <row r="31" spans="1:6" ht="15.75" x14ac:dyDescent="0.25">
      <c r="A31" s="131" t="s">
        <v>119</v>
      </c>
      <c r="B31" s="6"/>
      <c r="C31" s="6"/>
      <c r="D31" s="176"/>
      <c r="E31" s="177"/>
      <c r="F31" s="178"/>
    </row>
    <row r="32" spans="1:6" ht="15" x14ac:dyDescent="0.2">
      <c r="A32" s="6"/>
      <c r="B32" s="6"/>
      <c r="C32" s="6"/>
      <c r="D32" s="176"/>
      <c r="E32" s="177"/>
      <c r="F32" s="178"/>
    </row>
    <row r="33" spans="1:6" ht="15.75" thickBot="1" x14ac:dyDescent="0.25">
      <c r="A33" s="6" t="s">
        <v>120</v>
      </c>
      <c r="B33" s="6"/>
      <c r="C33" s="6"/>
      <c r="D33" s="186">
        <v>-669</v>
      </c>
      <c r="E33" s="182"/>
      <c r="F33" s="187">
        <v>-835</v>
      </c>
    </row>
    <row r="34" spans="1:6" ht="15" x14ac:dyDescent="0.2">
      <c r="A34" s="6"/>
      <c r="B34" s="6"/>
      <c r="C34" s="6"/>
      <c r="D34" s="176"/>
      <c r="E34" s="177"/>
      <c r="F34" s="178"/>
    </row>
    <row r="35" spans="1:6" ht="15.75" x14ac:dyDescent="0.25">
      <c r="A35" s="131" t="s">
        <v>121</v>
      </c>
      <c r="B35" s="6"/>
      <c r="C35" s="6"/>
      <c r="D35" s="176"/>
      <c r="E35" s="177"/>
      <c r="F35" s="178"/>
    </row>
    <row r="36" spans="1:6" ht="15" x14ac:dyDescent="0.2">
      <c r="A36" s="6"/>
      <c r="B36" s="6"/>
      <c r="C36" s="6"/>
      <c r="D36" s="176"/>
      <c r="E36" s="177"/>
      <c r="F36" s="178"/>
    </row>
    <row r="37" spans="1:6" ht="15.75" thickBot="1" x14ac:dyDescent="0.25">
      <c r="A37" s="6" t="s">
        <v>122</v>
      </c>
      <c r="B37" s="6"/>
      <c r="C37" s="6"/>
      <c r="D37" s="186">
        <v>314</v>
      </c>
      <c r="E37" s="182"/>
      <c r="F37" s="187">
        <v>344</v>
      </c>
    </row>
    <row r="38" spans="1:6" ht="15" x14ac:dyDescent="0.2">
      <c r="A38" s="6"/>
      <c r="B38" s="6"/>
      <c r="C38" s="6"/>
      <c r="D38" s="176"/>
      <c r="E38" s="177"/>
      <c r="F38" s="178"/>
    </row>
    <row r="39" spans="1:6" ht="15" x14ac:dyDescent="0.2">
      <c r="A39" s="6" t="s">
        <v>123</v>
      </c>
      <c r="B39" s="6"/>
      <c r="C39" s="6"/>
      <c r="D39" s="181">
        <f>D29+D33+D37</f>
        <v>1243</v>
      </c>
      <c r="E39" s="182"/>
      <c r="F39" s="183">
        <v>-2031</v>
      </c>
    </row>
    <row r="40" spans="1:6" ht="15" x14ac:dyDescent="0.2">
      <c r="A40" s="6" t="s">
        <v>124</v>
      </c>
      <c r="B40" s="6"/>
      <c r="C40" s="6"/>
      <c r="D40" s="176">
        <v>10428</v>
      </c>
      <c r="E40" s="177"/>
      <c r="F40" s="178">
        <v>12467</v>
      </c>
    </row>
    <row r="41" spans="1:6" ht="15.75" thickBot="1" x14ac:dyDescent="0.25">
      <c r="A41" s="6" t="s">
        <v>125</v>
      </c>
      <c r="B41" s="6"/>
      <c r="C41" s="6"/>
      <c r="D41" s="184">
        <f>SUM(D39:D40)</f>
        <v>11671</v>
      </c>
      <c r="E41" s="182"/>
      <c r="F41" s="185">
        <f>SUM(F39:F40)</f>
        <v>10436</v>
      </c>
    </row>
    <row r="42" spans="1:6" ht="15" x14ac:dyDescent="0.2">
      <c r="A42" s="6"/>
      <c r="B42" s="6"/>
      <c r="C42" s="6"/>
      <c r="D42" s="182"/>
      <c r="E42" s="182"/>
      <c r="F42" s="182"/>
    </row>
    <row r="43" spans="1:6" ht="15" x14ac:dyDescent="0.2">
      <c r="A43" s="6"/>
      <c r="B43" s="6"/>
      <c r="C43" s="6"/>
      <c r="D43" s="6"/>
      <c r="E43" s="6"/>
    </row>
    <row r="44" spans="1:6" ht="35.25" customHeight="1" x14ac:dyDescent="0.2">
      <c r="A44" s="215" t="s">
        <v>126</v>
      </c>
      <c r="B44" s="216"/>
      <c r="C44" s="216"/>
      <c r="D44" s="216"/>
      <c r="E44" s="216"/>
      <c r="F44" s="216"/>
    </row>
    <row r="45" spans="1:6" ht="15" x14ac:dyDescent="0.2">
      <c r="A45" s="6"/>
      <c r="B45" s="6"/>
      <c r="C45" s="6"/>
      <c r="D45" s="6"/>
      <c r="E45" s="6"/>
    </row>
    <row r="46" spans="1:6" x14ac:dyDescent="0.2">
      <c r="C46" s="3"/>
      <c r="D46" s="13"/>
    </row>
    <row r="47" spans="1:6" ht="15" x14ac:dyDescent="0.25">
      <c r="C47" s="3"/>
      <c r="D47" s="195"/>
    </row>
    <row r="48" spans="1:6" ht="15" x14ac:dyDescent="0.25">
      <c r="C48" s="3"/>
      <c r="D48" s="195"/>
    </row>
    <row r="49" spans="3:4" ht="15" x14ac:dyDescent="0.25">
      <c r="C49" s="3"/>
      <c r="D49" s="195"/>
    </row>
    <row r="50" spans="3:4" ht="15" x14ac:dyDescent="0.25">
      <c r="C50" s="3"/>
      <c r="D50" s="27"/>
    </row>
    <row r="51" spans="3:4" ht="15" x14ac:dyDescent="0.25">
      <c r="C51" s="3"/>
      <c r="D51" s="195"/>
    </row>
    <row r="52" spans="3:4" ht="15" x14ac:dyDescent="0.25">
      <c r="C52" s="3"/>
      <c r="D52" s="27"/>
    </row>
    <row r="53" spans="3:4" ht="15" x14ac:dyDescent="0.25">
      <c r="C53" s="3"/>
      <c r="D53" s="195"/>
    </row>
    <row r="54" spans="3:4" ht="15" x14ac:dyDescent="0.25">
      <c r="C54" s="3"/>
      <c r="D54" s="27"/>
    </row>
    <row r="55" spans="3:4" ht="15" x14ac:dyDescent="0.25">
      <c r="C55" s="3"/>
      <c r="D55" s="195"/>
    </row>
    <row r="56" spans="3:4" x14ac:dyDescent="0.2">
      <c r="C56" s="3"/>
      <c r="D56" s="3"/>
    </row>
    <row r="57" spans="3:4" x14ac:dyDescent="0.2">
      <c r="C57" s="3"/>
      <c r="D57" s="3"/>
    </row>
  </sheetData>
  <mergeCells count="4">
    <mergeCell ref="A1:F1"/>
    <mergeCell ref="A2:F2"/>
    <mergeCell ref="A3:F3"/>
    <mergeCell ref="A44:F44"/>
  </mergeCells>
  <pageMargins left="0.75" right="0.75" top="0.75" bottom="0.75" header="0.5" footer="0.5"/>
  <pageSetup paperSize="9" scale="89" orientation="portrait" horizontalDpi="300" verticalDpi="300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PL-ann sum</vt:lpstr>
      <vt:lpstr>Equity-ann</vt:lpstr>
      <vt:lpstr>CF-Ann</vt:lpstr>
      <vt:lpstr>BS!Print_Area</vt:lpstr>
      <vt:lpstr>'CF-Ann'!Print_Area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cp:lastPrinted>2011-09-21T01:26:33Z</cp:lastPrinted>
  <dcterms:created xsi:type="dcterms:W3CDTF">2011-09-21T01:11:44Z</dcterms:created>
  <dcterms:modified xsi:type="dcterms:W3CDTF">2011-09-21T08:50:44Z</dcterms:modified>
</cp:coreProperties>
</file>